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1.110\slvhddsv\share\■単発業務\就業報告書（会員記入用）変更内容・案内\"/>
    </mc:Choice>
  </mc:AlternateContent>
  <xr:revisionPtr revIDLastSave="0" documentId="13_ncr:1_{0315F944-4646-4F0B-8C4B-19DF0F1FB212}" xr6:coauthVersionLast="47" xr6:coauthVersionMax="47" xr10:uidLastSave="{00000000-0000-0000-0000-000000000000}"/>
  <bookViews>
    <workbookView xWindow="-120" yWindow="-120" windowWidth="29040" windowHeight="15720" tabRatio="738" firstSheet="6" activeTab="10" xr2:uid="{00000000-000D-0000-FFFF-FFFF00000000}"/>
  </bookViews>
  <sheets>
    <sheet name="会員業務委託料等分配表（除草・片付け）" sheetId="22" r:id="rId1"/>
    <sheet name="会員業務委託料等分配表（植木剪定・片付け）" sheetId="21" r:id="rId2"/>
    <sheet name="請求額（除草・片付け）" sheetId="20" r:id="rId3"/>
    <sheet name="植木・除草 A" sheetId="19" r:id="rId4"/>
    <sheet name="植木（8日以上） B" sheetId="16" r:id="rId5"/>
    <sheet name="片付(植木・除草) G" sheetId="18" r:id="rId6"/>
    <sheet name="請求額（植木剪定・片付け）" sheetId="17" r:id="rId7"/>
    <sheet name="請求額（ハチの巣駆除）" sheetId="15" r:id="rId8"/>
    <sheet name="請求額（襖・障子・網戸）" sheetId="14" r:id="rId9"/>
    <sheet name="植木（11日以上）B" sheetId="8" r:id="rId10"/>
    <sheet name="襖・障子・網戸　C" sheetId="9" r:id="rId11"/>
    <sheet name="一般 D" sheetId="7" r:id="rId12"/>
    <sheet name="蜂の巣駆除 E" sheetId="10" r:id="rId13"/>
    <sheet name="指定管理 F" sheetId="11" r:id="rId14"/>
    <sheet name="植木 A+" sheetId="12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20" l="1"/>
  <c r="E41" i="20"/>
  <c r="J16" i="20"/>
  <c r="J15" i="20"/>
  <c r="J14" i="20"/>
  <c r="J13" i="20"/>
  <c r="J12" i="20"/>
  <c r="J11" i="20"/>
  <c r="J10" i="20"/>
  <c r="E41" i="14"/>
  <c r="J18" i="15"/>
  <c r="K18" i="15" s="1"/>
  <c r="J16" i="15"/>
  <c r="K16" i="15" s="1"/>
  <c r="J14" i="15"/>
  <c r="K14" i="15" s="1"/>
  <c r="J12" i="15"/>
  <c r="K12" i="15" s="1"/>
  <c r="K20" i="15" s="1"/>
  <c r="E22" i="15" s="1"/>
  <c r="F36" i="22"/>
  <c r="G35" i="22"/>
  <c r="G34" i="22"/>
  <c r="G33" i="22"/>
  <c r="F29" i="22"/>
  <c r="G28" i="22"/>
  <c r="G27" i="22"/>
  <c r="G26" i="22"/>
  <c r="G25" i="22"/>
  <c r="G24" i="22"/>
  <c r="G23" i="22"/>
  <c r="G22" i="22"/>
  <c r="H18" i="22"/>
  <c r="H17" i="22"/>
  <c r="H16" i="22"/>
  <c r="G13" i="22"/>
  <c r="J13" i="22" s="1"/>
  <c r="G12" i="22"/>
  <c r="J12" i="22" s="1"/>
  <c r="G11" i="22"/>
  <c r="J11" i="22" s="1"/>
  <c r="G10" i="22"/>
  <c r="J10" i="22" s="1"/>
  <c r="G9" i="22"/>
  <c r="J9" i="22" s="1"/>
  <c r="G8" i="22"/>
  <c r="J8" i="22" s="1"/>
  <c r="G7" i="22"/>
  <c r="J7" i="22" s="1"/>
  <c r="G40" i="21"/>
  <c r="G39" i="21"/>
  <c r="G38" i="21"/>
  <c r="G37" i="21"/>
  <c r="F40" i="21"/>
  <c r="G33" i="21"/>
  <c r="G32" i="21"/>
  <c r="G31" i="21"/>
  <c r="G30" i="21"/>
  <c r="G29" i="21"/>
  <c r="G28" i="21"/>
  <c r="G27" i="21"/>
  <c r="G26" i="21"/>
  <c r="F33" i="21"/>
  <c r="H18" i="21"/>
  <c r="H17" i="21"/>
  <c r="H16" i="21"/>
  <c r="G13" i="21"/>
  <c r="J13" i="21" s="1"/>
  <c r="G12" i="21"/>
  <c r="J12" i="21" s="1"/>
  <c r="G11" i="21"/>
  <c r="J11" i="21" s="1"/>
  <c r="G10" i="21"/>
  <c r="J10" i="21" s="1"/>
  <c r="G9" i="21"/>
  <c r="J9" i="21" s="1"/>
  <c r="G8" i="21"/>
  <c r="J8" i="21" s="1"/>
  <c r="G7" i="21"/>
  <c r="J7" i="21" s="1"/>
  <c r="E35" i="20"/>
  <c r="E39" i="20" s="1"/>
  <c r="G30" i="20"/>
  <c r="G29" i="20"/>
  <c r="G28" i="20"/>
  <c r="G27" i="20"/>
  <c r="H22" i="20"/>
  <c r="H21" i="20"/>
  <c r="H20" i="20"/>
  <c r="E32" i="17"/>
  <c r="G27" i="17"/>
  <c r="G26" i="17"/>
  <c r="G25" i="17"/>
  <c r="G24" i="17"/>
  <c r="H19" i="17"/>
  <c r="H18" i="17"/>
  <c r="H17" i="17"/>
  <c r="F20" i="17"/>
  <c r="L13" i="17"/>
  <c r="L12" i="17"/>
  <c r="L11" i="17"/>
  <c r="L10" i="17"/>
  <c r="L9" i="17"/>
  <c r="L8" i="17"/>
  <c r="L7" i="17"/>
  <c r="F14" i="17"/>
  <c r="G13" i="17"/>
  <c r="G12" i="17"/>
  <c r="G11" i="17"/>
  <c r="G10" i="17"/>
  <c r="G9" i="17"/>
  <c r="G8" i="17"/>
  <c r="G7" i="17"/>
  <c r="J39" i="14"/>
  <c r="G39" i="14"/>
  <c r="F26" i="14"/>
  <c r="I34" i="14"/>
  <c r="I33" i="14"/>
  <c r="J33" i="14" s="1"/>
  <c r="I32" i="14"/>
  <c r="J32" i="14" s="1"/>
  <c r="I31" i="14"/>
  <c r="J31" i="14" s="1"/>
  <c r="I30" i="14"/>
  <c r="J30" i="14" s="1"/>
  <c r="G34" i="14"/>
  <c r="G33" i="14"/>
  <c r="G32" i="14"/>
  <c r="G31" i="14"/>
  <c r="G30" i="14"/>
  <c r="F35" i="14"/>
  <c r="I25" i="14"/>
  <c r="J25" i="14" s="1"/>
  <c r="I24" i="14"/>
  <c r="J24" i="14" s="1"/>
  <c r="I23" i="14"/>
  <c r="J23" i="14" s="1"/>
  <c r="I22" i="14"/>
  <c r="J22" i="14" s="1"/>
  <c r="I21" i="14"/>
  <c r="J21" i="14" s="1"/>
  <c r="I20" i="14"/>
  <c r="J20" i="14" s="1"/>
  <c r="I19" i="14"/>
  <c r="J19" i="14" s="1"/>
  <c r="G24" i="14"/>
  <c r="G23" i="14"/>
  <c r="G22" i="14"/>
  <c r="G21" i="14"/>
  <c r="G20" i="14"/>
  <c r="G19" i="14"/>
  <c r="F20" i="15"/>
  <c r="G18" i="15"/>
  <c r="G16" i="15"/>
  <c r="G14" i="15"/>
  <c r="G12" i="15"/>
  <c r="I14" i="14"/>
  <c r="J14" i="14" s="1"/>
  <c r="I13" i="14"/>
  <c r="J13" i="14" s="1"/>
  <c r="I12" i="14"/>
  <c r="J12" i="14" s="1"/>
  <c r="I10" i="14"/>
  <c r="J10" i="14" s="1"/>
  <c r="I9" i="14"/>
  <c r="J9" i="14" s="1"/>
  <c r="I8" i="14"/>
  <c r="J8" i="14" s="1"/>
  <c r="I7" i="14"/>
  <c r="J7" i="14" s="1"/>
  <c r="I6" i="14"/>
  <c r="J6" i="14" s="1"/>
  <c r="G14" i="14"/>
  <c r="G13" i="14"/>
  <c r="G12" i="14"/>
  <c r="G11" i="14"/>
  <c r="G10" i="14"/>
  <c r="G9" i="14"/>
  <c r="G8" i="14"/>
  <c r="G7" i="14"/>
  <c r="G6" i="14"/>
  <c r="F15" i="14"/>
  <c r="J17" i="20" l="1"/>
  <c r="G31" i="20"/>
  <c r="K31" i="20" s="1"/>
  <c r="I24" i="15"/>
  <c r="H20" i="17"/>
  <c r="H23" i="20"/>
  <c r="K23" i="20" s="1"/>
  <c r="E37" i="20" s="1"/>
  <c r="G36" i="22"/>
  <c r="G29" i="22"/>
  <c r="G28" i="17"/>
  <c r="K28" i="17" s="1"/>
  <c r="L14" i="17"/>
  <c r="G14" i="17"/>
  <c r="J35" i="14"/>
  <c r="G35" i="14"/>
  <c r="J26" i="14"/>
  <c r="G26" i="14"/>
  <c r="G20" i="15"/>
  <c r="J20" i="15"/>
  <c r="J15" i="14"/>
  <c r="G15" i="14"/>
  <c r="D43" i="14" l="1"/>
  <c r="K20" i="17"/>
  <c r="D44" i="14"/>
  <c r="H44" i="14"/>
  <c r="D24" i="15"/>
  <c r="D45" i="14" l="1"/>
  <c r="G47" i="14" s="1"/>
  <c r="E34" i="17"/>
  <c r="E36" i="17" s="1"/>
  <c r="H38" i="17" s="1"/>
  <c r="G43" i="17" s="1"/>
  <c r="G27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user103</author>
  </authors>
  <commentList>
    <comment ref="A31" authorId="0" shapeId="0" xr:uid="{05C5AAA6-B567-4BF9-8FCC-1DA06695FE3B}">
      <text>
        <r>
          <rPr>
            <b/>
            <sz val="9"/>
            <color indexed="81"/>
            <rFont val="ＭＳ Ｐゴシック"/>
            <family val="3"/>
            <charset val="128"/>
          </rPr>
          <t>user103: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<sst xmlns="http://schemas.openxmlformats.org/spreadsheetml/2006/main" count="1640" uniqueCount="441">
  <si>
    <t>就業報告書</t>
    <rPh sb="0" eb="2">
      <t>シュウギョウ</t>
    </rPh>
    <rPh sb="2" eb="5">
      <t>ホウコクショ</t>
    </rPh>
    <phoneticPr fontId="2"/>
  </si>
  <si>
    <t>就業場所</t>
    <rPh sb="0" eb="2">
      <t>シュウギョウ</t>
    </rPh>
    <rPh sb="2" eb="4">
      <t>バショ</t>
    </rPh>
    <phoneticPr fontId="2"/>
  </si>
  <si>
    <t>会員番号</t>
    <rPh sb="0" eb="2">
      <t>カイイン</t>
    </rPh>
    <rPh sb="2" eb="4">
      <t>バンゴウ</t>
    </rPh>
    <phoneticPr fontId="2"/>
  </si>
  <si>
    <t>会員氏名</t>
    <rPh sb="0" eb="2">
      <t>カイイン</t>
    </rPh>
    <rPh sb="2" eb="4">
      <t>シメイ</t>
    </rPh>
    <phoneticPr fontId="2"/>
  </si>
  <si>
    <t>電話番号</t>
    <rPh sb="0" eb="2">
      <t>デンワ</t>
    </rPh>
    <rPh sb="2" eb="4">
      <t>バンゴウ</t>
    </rPh>
    <phoneticPr fontId="2"/>
  </si>
  <si>
    <t>就業開始時間</t>
    <rPh sb="0" eb="2">
      <t>シュウギョウ</t>
    </rPh>
    <rPh sb="2" eb="4">
      <t>カイシ</t>
    </rPh>
    <rPh sb="4" eb="6">
      <t>ジカン</t>
    </rPh>
    <phoneticPr fontId="2"/>
  </si>
  <si>
    <t>就業終了時間</t>
    <rPh sb="0" eb="2">
      <t>シュウギョウ</t>
    </rPh>
    <rPh sb="2" eb="4">
      <t>シュウリョウ</t>
    </rPh>
    <rPh sb="4" eb="6">
      <t>ジカン</t>
    </rPh>
    <phoneticPr fontId="2"/>
  </si>
  <si>
    <t>計</t>
    <rPh sb="0" eb="1">
      <t>ケイ</t>
    </rPh>
    <phoneticPr fontId="2"/>
  </si>
  <si>
    <t>月分</t>
    <rPh sb="0" eb="2">
      <t>ガツブン</t>
    </rPh>
    <phoneticPr fontId="2"/>
  </si>
  <si>
    <t>㊞</t>
    <phoneticPr fontId="2"/>
  </si>
  <si>
    <t>ビニール袋</t>
    <rPh sb="4" eb="5">
      <t>フクロ</t>
    </rPh>
    <phoneticPr fontId="2"/>
  </si>
  <si>
    <t>契約番号</t>
    <rPh sb="0" eb="4">
      <t>ケイヤクバンゴウ</t>
    </rPh>
    <phoneticPr fontId="2"/>
  </si>
  <si>
    <t>休憩時間</t>
    <rPh sb="0" eb="2">
      <t>キュウケイ</t>
    </rPh>
    <rPh sb="2" eb="4">
      <t>ジカン</t>
    </rPh>
    <phoneticPr fontId="2"/>
  </si>
  <si>
    <t>合計</t>
    <rPh sb="0" eb="2">
      <t>ゴウケイ</t>
    </rPh>
    <phoneticPr fontId="2"/>
  </si>
  <si>
    <t>：</t>
    <phoneticPr fontId="2"/>
  </si>
  <si>
    <t>実就業時間</t>
    <rPh sb="0" eb="1">
      <t>ジツ</t>
    </rPh>
    <rPh sb="1" eb="5">
      <t>シュウギョウジカン</t>
    </rPh>
    <phoneticPr fontId="2"/>
  </si>
  <si>
    <t>（植木剪定・除草業務用）</t>
    <rPh sb="3" eb="5">
      <t>センテイ</t>
    </rPh>
    <rPh sb="8" eb="10">
      <t>ギョウム</t>
    </rPh>
    <rPh sb="10" eb="11">
      <t>ヨウ</t>
    </rPh>
    <phoneticPr fontId="2"/>
  </si>
  <si>
    <t>:</t>
    <phoneticPr fontId="2"/>
  </si>
  <si>
    <t>発注者番号</t>
    <rPh sb="0" eb="5">
      <t>ハッチュウシャバンゴウ</t>
    </rPh>
    <phoneticPr fontId="2"/>
  </si>
  <si>
    <t>発注者名</t>
    <rPh sb="0" eb="3">
      <t>ハッチュウシャ</t>
    </rPh>
    <rPh sb="3" eb="4">
      <t>ナ</t>
    </rPh>
    <phoneticPr fontId="2"/>
  </si>
  <si>
    <t>曜日</t>
    <rPh sb="0" eb="2">
      <t>ヨウビ</t>
    </rPh>
    <phoneticPr fontId="2"/>
  </si>
  <si>
    <t>日付</t>
    <rPh sb="0" eb="1">
      <t>ヒ</t>
    </rPh>
    <rPh sb="1" eb="2">
      <t>ツケ</t>
    </rPh>
    <phoneticPr fontId="2"/>
  </si>
  <si>
    <t xml:space="preserve">就業内容 </t>
    <rPh sb="0" eb="2">
      <t>シュウギョウ</t>
    </rPh>
    <rPh sb="2" eb="4">
      <t>ナイヨウ</t>
    </rPh>
    <phoneticPr fontId="2"/>
  </si>
  <si>
    <t>名</t>
    <rPh sb="0" eb="1">
      <t>ナ</t>
    </rPh>
    <phoneticPr fontId="2"/>
  </si>
  <si>
    <t>パッカー車</t>
    <rPh sb="4" eb="5">
      <t>シャ</t>
    </rPh>
    <phoneticPr fontId="2"/>
  </si>
  <si>
    <t>その他材料費</t>
    <rPh sb="2" eb="3">
      <t>タ</t>
    </rPh>
    <rPh sb="3" eb="5">
      <t>ザイリョウ</t>
    </rPh>
    <rPh sb="5" eb="6">
      <t>ヒ</t>
    </rPh>
    <phoneticPr fontId="2"/>
  </si>
  <si>
    <t>草刈機</t>
    <rPh sb="0" eb="3">
      <t>クサカリキ</t>
    </rPh>
    <phoneticPr fontId="2"/>
  </si>
  <si>
    <t>円</t>
    <rPh sb="0" eb="1">
      <t>エン</t>
    </rPh>
    <phoneticPr fontId="2"/>
  </si>
  <si>
    <t>A</t>
    <phoneticPr fontId="2"/>
  </si>
  <si>
    <t>B</t>
    <phoneticPr fontId="2"/>
  </si>
  <si>
    <t>C</t>
    <phoneticPr fontId="2"/>
  </si>
  <si>
    <t>D=B-A-C</t>
    <phoneticPr fontId="2"/>
  </si>
  <si>
    <t>時間</t>
    <rPh sb="0" eb="2">
      <t>ジカン</t>
    </rPh>
    <phoneticPr fontId="2"/>
  </si>
  <si>
    <r>
      <t>会員材料費</t>
    </r>
    <r>
      <rPr>
        <sz val="9"/>
        <rFont val="Meiryo UI"/>
        <family val="3"/>
        <charset val="128"/>
      </rPr>
      <t>（G）</t>
    </r>
    <rPh sb="0" eb="2">
      <t>カイイン</t>
    </rPh>
    <rPh sb="2" eb="5">
      <t>ザイリョウヒ</t>
    </rPh>
    <phoneticPr fontId="2"/>
  </si>
  <si>
    <r>
      <t>センター材料費</t>
    </r>
    <r>
      <rPr>
        <sz val="9"/>
        <rFont val="Meiryo UI"/>
        <family val="3"/>
        <charset val="128"/>
      </rPr>
      <t>（H）</t>
    </r>
    <rPh sb="4" eb="7">
      <t>ザイリョウヒ</t>
    </rPh>
    <phoneticPr fontId="2"/>
  </si>
  <si>
    <t>（J=E+F+I）</t>
    <phoneticPr fontId="2"/>
  </si>
  <si>
    <t>会員記入欄</t>
    <rPh sb="0" eb="2">
      <t>カイイン</t>
    </rPh>
    <rPh sb="2" eb="5">
      <t>キニュウラン</t>
    </rPh>
    <phoneticPr fontId="2"/>
  </si>
  <si>
    <r>
      <t xml:space="preserve">300円 </t>
    </r>
    <r>
      <rPr>
        <sz val="10"/>
        <rFont val="Meiryo UI"/>
        <family val="3"/>
        <charset val="128"/>
      </rPr>
      <t>✕</t>
    </r>
    <r>
      <rPr>
        <sz val="11"/>
        <rFont val="Meiryo UI"/>
        <family val="3"/>
        <charset val="128"/>
      </rPr>
      <t>　　 　　　時間</t>
    </r>
    <rPh sb="3" eb="4">
      <t>エン</t>
    </rPh>
    <rPh sb="12" eb="14">
      <t>ジカン</t>
    </rPh>
    <phoneticPr fontId="2"/>
  </si>
  <si>
    <t>　　　　　　　　　　　 　円</t>
    <rPh sb="13" eb="14">
      <t>エン</t>
    </rPh>
    <phoneticPr fontId="2"/>
  </si>
  <si>
    <t>担当</t>
    <rPh sb="0" eb="2">
      <t>タントウ</t>
    </rPh>
    <phoneticPr fontId="2"/>
  </si>
  <si>
    <t>事務所記入欄</t>
    <rPh sb="0" eb="3">
      <t>ジムショ</t>
    </rPh>
    <phoneticPr fontId="2"/>
  </si>
  <si>
    <t>センター材料費（H）</t>
    <rPh sb="4" eb="7">
      <t>ザイリョウヒ</t>
    </rPh>
    <phoneticPr fontId="2"/>
  </si>
  <si>
    <t>刈払機での作業時（〇を付けてください）</t>
    <rPh sb="0" eb="1">
      <t>カ</t>
    </rPh>
    <rPh sb="1" eb="2">
      <t>バラ</t>
    </rPh>
    <rPh sb="2" eb="3">
      <t>キ</t>
    </rPh>
    <rPh sb="5" eb="8">
      <t>サギョウジ</t>
    </rPh>
    <phoneticPr fontId="2"/>
  </si>
  <si>
    <r>
      <t xml:space="preserve">チェンソー </t>
    </r>
    <r>
      <rPr>
        <sz val="10"/>
        <rFont val="Meiryo UI"/>
        <family val="3"/>
        <charset val="128"/>
      </rPr>
      <t>※1</t>
    </r>
    <phoneticPr fontId="2"/>
  </si>
  <si>
    <r>
      <t xml:space="preserve">バリカン・ヘッジトリマー </t>
    </r>
    <r>
      <rPr>
        <sz val="10"/>
        <rFont val="Meiryo UI"/>
        <family val="3"/>
        <charset val="128"/>
      </rPr>
      <t>※1</t>
    </r>
    <phoneticPr fontId="2"/>
  </si>
  <si>
    <r>
      <t xml:space="preserve">300円 </t>
    </r>
    <r>
      <rPr>
        <sz val="10"/>
        <rFont val="Meiryo UI"/>
        <family val="3"/>
        <charset val="128"/>
      </rPr>
      <t>✕</t>
    </r>
    <r>
      <rPr>
        <sz val="11"/>
        <rFont val="Meiryo UI"/>
        <family val="3"/>
        <charset val="128"/>
      </rPr>
      <t>　 　　　　時間</t>
    </r>
    <phoneticPr fontId="2"/>
  </si>
  <si>
    <t>捺印/サイン</t>
    <rPh sb="0" eb="2">
      <t>ナツイン</t>
    </rPh>
    <phoneticPr fontId="2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</si>
  <si>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</si>
  <si>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</si>
  <si>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（延　 　 　　日）　（ 延　  　　　時間）</t>
    <phoneticPr fontId="2"/>
  </si>
  <si>
    <t>実働時間</t>
    <rPh sb="0" eb="2">
      <t>ジツドウ</t>
    </rPh>
    <rPh sb="2" eb="4">
      <t>ジカン</t>
    </rPh>
    <phoneticPr fontId="2"/>
  </si>
  <si>
    <t>お客様　　　の確認</t>
    <rPh sb="1" eb="3">
      <t>キャクサマ</t>
    </rPh>
    <rPh sb="7" eb="9">
      <t>カクニン</t>
    </rPh>
    <phoneticPr fontId="2"/>
  </si>
  <si>
    <t>就業時間・休憩時間は15分単位で記入ください　　　　　　　　　　　　　　　（分単位は00分、15分、30分、45分のみ記入）</t>
    <rPh sb="16" eb="18">
      <t>キニュウ</t>
    </rPh>
    <rPh sb="38" eb="39">
      <t>フン</t>
    </rPh>
    <rPh sb="39" eb="41">
      <t>タンイ</t>
    </rPh>
    <rPh sb="44" eb="45">
      <t>フン</t>
    </rPh>
    <rPh sb="48" eb="49">
      <t>フン</t>
    </rPh>
    <rPh sb="52" eb="53">
      <t>フン</t>
    </rPh>
    <rPh sb="56" eb="57">
      <t>フン</t>
    </rPh>
    <rPh sb="59" eb="61">
      <t>キニュウ</t>
    </rPh>
    <phoneticPr fontId="2"/>
  </si>
  <si>
    <t>捺印/サイン</t>
  </si>
  <si>
    <t>　　就業報告書</t>
    <rPh sb="2" eb="4">
      <t>シュウギョウ</t>
    </rPh>
    <rPh sb="4" eb="7">
      <t>ホウコクショ</t>
    </rPh>
    <phoneticPr fontId="2"/>
  </si>
  <si>
    <t xml:space="preserve">   </t>
    <phoneticPr fontId="2"/>
  </si>
  <si>
    <t>例</t>
    <rPh sb="0" eb="1">
      <t>レイ</t>
    </rPh>
    <phoneticPr fontId="2"/>
  </si>
  <si>
    <t>月</t>
    <rPh sb="0" eb="1">
      <t>ツキ</t>
    </rPh>
    <phoneticPr fontId="2"/>
  </si>
  <si>
    <t>水</t>
    <rPh sb="0" eb="1">
      <t>スイ</t>
    </rPh>
    <phoneticPr fontId="2"/>
  </si>
  <si>
    <t>4:15</t>
  </si>
  <si>
    <t>8:45</t>
  </si>
  <si>
    <t>就業会員数</t>
    <rPh sb="0" eb="4">
      <t>シュウギョウカイイン</t>
    </rPh>
    <rPh sb="4" eb="5">
      <t>スウ</t>
    </rPh>
    <phoneticPr fontId="2"/>
  </si>
  <si>
    <r>
      <t xml:space="preserve">300円 </t>
    </r>
    <r>
      <rPr>
        <sz val="10"/>
        <rFont val="Meiryo UI"/>
        <family val="3"/>
        <charset val="128"/>
      </rPr>
      <t>✕</t>
    </r>
    <r>
      <rPr>
        <sz val="11"/>
        <rFont val="Meiryo UI"/>
        <family val="3"/>
        <charset val="128"/>
      </rPr>
      <t>　　　　　　　　時間</t>
    </r>
    <rPh sb="3" eb="4">
      <t>エン</t>
    </rPh>
    <rPh sb="14" eb="16">
      <t>ジカン</t>
    </rPh>
    <phoneticPr fontId="2"/>
  </si>
  <si>
    <r>
      <t xml:space="preserve">300円 </t>
    </r>
    <r>
      <rPr>
        <sz val="10"/>
        <rFont val="Meiryo UI"/>
        <family val="3"/>
        <charset val="128"/>
      </rPr>
      <t>✕</t>
    </r>
    <r>
      <rPr>
        <sz val="11"/>
        <rFont val="Meiryo UI"/>
        <family val="3"/>
        <charset val="128"/>
      </rPr>
      <t>　　　　　　　　時間</t>
    </r>
    <phoneticPr fontId="2"/>
  </si>
  <si>
    <r>
      <t xml:space="preserve">350円 </t>
    </r>
    <r>
      <rPr>
        <sz val="10"/>
        <rFont val="Meiryo UI"/>
        <family val="3"/>
        <charset val="128"/>
      </rPr>
      <t>✕</t>
    </r>
    <r>
      <rPr>
        <sz val="11"/>
        <rFont val="Meiryo UI"/>
        <family val="3"/>
        <charset val="128"/>
      </rPr>
      <t>　　　　　　　　時間</t>
    </r>
    <rPh sb="14" eb="16">
      <t>ジカン</t>
    </rPh>
    <phoneticPr fontId="2"/>
  </si>
  <si>
    <t>＜長期作業専用＞</t>
    <rPh sb="1" eb="3">
      <t>チョウキ</t>
    </rPh>
    <rPh sb="3" eb="5">
      <t>サギョウ</t>
    </rPh>
    <rPh sb="5" eb="7">
      <t>センヨウ</t>
    </rPh>
    <phoneticPr fontId="2"/>
  </si>
  <si>
    <t>発注通り作業が完了     したことを確認しました</t>
    <phoneticPr fontId="2"/>
  </si>
  <si>
    <r>
      <t xml:space="preserve">　　　　円 </t>
    </r>
    <r>
      <rPr>
        <sz val="9"/>
        <rFont val="Meiryo UI"/>
        <family val="3"/>
        <charset val="128"/>
      </rPr>
      <t>✕　　　　　　　</t>
    </r>
    <r>
      <rPr>
        <sz val="11"/>
        <rFont val="Meiryo UI"/>
        <family val="3"/>
        <charset val="128"/>
      </rPr>
      <t xml:space="preserve">時間 </t>
    </r>
    <r>
      <rPr>
        <sz val="9"/>
        <rFont val="Meiryo UI"/>
        <family val="3"/>
        <charset val="128"/>
      </rPr>
      <t>＝</t>
    </r>
    <rPh sb="4" eb="5">
      <t>エン</t>
    </rPh>
    <rPh sb="14" eb="16">
      <t>ジカン</t>
    </rPh>
    <phoneticPr fontId="2"/>
  </si>
  <si>
    <r>
      <t>請求金額</t>
    </r>
    <r>
      <rPr>
        <b/>
        <sz val="9"/>
        <rFont val="Meiryo UI"/>
        <family val="3"/>
        <charset val="128"/>
      </rPr>
      <t>（J）</t>
    </r>
    <rPh sb="0" eb="4">
      <t>セイキュウキンガク</t>
    </rPh>
    <phoneticPr fontId="2"/>
  </si>
  <si>
    <r>
      <t>材料費計</t>
    </r>
    <r>
      <rPr>
        <b/>
        <sz val="9"/>
        <rFont val="Meiryo UI"/>
        <family val="3"/>
        <charset val="128"/>
      </rPr>
      <t>（I=G+H）</t>
    </r>
    <rPh sb="0" eb="4">
      <t>ザイリョウヒケイ</t>
    </rPh>
    <phoneticPr fontId="2"/>
  </si>
  <si>
    <r>
      <t>円　</t>
    </r>
    <r>
      <rPr>
        <sz val="9"/>
        <rFont val="Meiryo UI"/>
        <family val="3"/>
        <charset val="128"/>
      </rPr>
      <t>(G)</t>
    </r>
    <rPh sb="0" eb="1">
      <t>エン</t>
    </rPh>
    <phoneticPr fontId="2"/>
  </si>
  <si>
    <t>会員材料費</t>
    <rPh sb="0" eb="2">
      <t>カイイン</t>
    </rPh>
    <rPh sb="2" eb="5">
      <t>ザイリョウヒ</t>
    </rPh>
    <phoneticPr fontId="2"/>
  </si>
  <si>
    <t>センター材料費</t>
    <rPh sb="4" eb="7">
      <t>ザイリョウヒ</t>
    </rPh>
    <phoneticPr fontId="2"/>
  </si>
  <si>
    <r>
      <t>円</t>
    </r>
    <r>
      <rPr>
        <sz val="9"/>
        <rFont val="Meiryo UI"/>
        <family val="3"/>
        <charset val="128"/>
      </rPr>
      <t>（H)</t>
    </r>
    <rPh sb="0" eb="1">
      <t>エン</t>
    </rPh>
    <phoneticPr fontId="2"/>
  </si>
  <si>
    <t>就業会員数</t>
    <rPh sb="0" eb="4">
      <t>シュウギョウカイイン</t>
    </rPh>
    <rPh sb="4" eb="5">
      <t>カズ</t>
    </rPh>
    <phoneticPr fontId="2"/>
  </si>
  <si>
    <t>植木・除草業務は専用の書式を使用してください</t>
    <rPh sb="0" eb="2">
      <t>ウエキ</t>
    </rPh>
    <rPh sb="3" eb="5">
      <t>ジョソウ</t>
    </rPh>
    <rPh sb="5" eb="7">
      <t>ギョウム</t>
    </rPh>
    <rPh sb="8" eb="10">
      <t>センヨウ</t>
    </rPh>
    <rPh sb="11" eb="13">
      <t>ショシキ</t>
    </rPh>
    <rPh sb="14" eb="16">
      <t>シヨウ</t>
    </rPh>
    <phoneticPr fontId="2"/>
  </si>
  <si>
    <t>（一般業務用）</t>
    <rPh sb="1" eb="3">
      <t>イッパン</t>
    </rPh>
    <rPh sb="3" eb="5">
      <t>ギョウム</t>
    </rPh>
    <rPh sb="5" eb="6">
      <t>ヨウ</t>
    </rPh>
    <phoneticPr fontId="2"/>
  </si>
  <si>
    <t>事務所使用欄</t>
    <rPh sb="0" eb="3">
      <t>ジムショ</t>
    </rPh>
    <rPh sb="3" eb="5">
      <t>シヨウ</t>
    </rPh>
    <phoneticPr fontId="2"/>
  </si>
  <si>
    <t>（F=E✕9%）</t>
  </si>
  <si>
    <t>一般家庭・公共・民間企業</t>
    <phoneticPr fontId="2"/>
  </si>
  <si>
    <r>
      <t xml:space="preserve">2,000円 </t>
    </r>
    <r>
      <rPr>
        <sz val="10"/>
        <rFont val="Meiryo UI"/>
        <family val="3"/>
        <charset val="128"/>
      </rPr>
      <t>✕</t>
    </r>
    <phoneticPr fontId="2"/>
  </si>
  <si>
    <t>回</t>
    <rPh sb="0" eb="1">
      <t>カイ</t>
    </rPh>
    <phoneticPr fontId="2"/>
  </si>
  <si>
    <t>kg</t>
    <phoneticPr fontId="2"/>
  </si>
  <si>
    <t>枚</t>
    <rPh sb="0" eb="1">
      <t>マイ</t>
    </rPh>
    <phoneticPr fontId="2"/>
  </si>
  <si>
    <t>発注者番号</t>
    <rPh sb="3" eb="5">
      <t>バンゴウ</t>
    </rPh>
    <phoneticPr fontId="2"/>
  </si>
  <si>
    <t>様</t>
    <phoneticPr fontId="2"/>
  </si>
  <si>
    <t>引取日　　　　　月　　　　　日</t>
    <rPh sb="0" eb="1">
      <t>ヒ</t>
    </rPh>
    <rPh sb="1" eb="2">
      <t>ト</t>
    </rPh>
    <rPh sb="2" eb="3">
      <t>ビ</t>
    </rPh>
    <rPh sb="8" eb="9">
      <t>ツキ</t>
    </rPh>
    <rPh sb="14" eb="15">
      <t>ニチ</t>
    </rPh>
    <phoneticPr fontId="2"/>
  </si>
  <si>
    <t>住所</t>
    <rPh sb="0" eb="2">
      <t>ジュウショ</t>
    </rPh>
    <phoneticPr fontId="2"/>
  </si>
  <si>
    <t>深谷市</t>
    <rPh sb="0" eb="3">
      <t>フカヤシ</t>
    </rPh>
    <phoneticPr fontId="2"/>
  </si>
  <si>
    <t>関口  木本</t>
    <phoneticPr fontId="2"/>
  </si>
  <si>
    <t>網戸（規格）</t>
    <phoneticPr fontId="2"/>
  </si>
  <si>
    <t>規格外</t>
  </si>
  <si>
    <t>半ガラス</t>
  </si>
  <si>
    <t>源氏襖</t>
    <rPh sb="0" eb="2">
      <t>ゲンジ</t>
    </rPh>
    <rPh sb="2" eb="3">
      <t>フスマ</t>
    </rPh>
    <phoneticPr fontId="2"/>
  </si>
  <si>
    <t>引手</t>
    <rPh sb="0" eb="2">
      <t>ヒキテ</t>
    </rPh>
    <phoneticPr fontId="2"/>
  </si>
  <si>
    <t>襖裏（規格）</t>
    <rPh sb="1" eb="2">
      <t>ウラ</t>
    </rPh>
    <phoneticPr fontId="2"/>
  </si>
  <si>
    <t>発注者名</t>
    <phoneticPr fontId="2"/>
  </si>
  <si>
    <t xml:space="preserve"> 7333 8660</t>
    <phoneticPr fontId="2"/>
  </si>
  <si>
    <t>合計</t>
    <phoneticPr fontId="2"/>
  </si>
  <si>
    <t>障子（規格）</t>
    <phoneticPr fontId="2"/>
  </si>
  <si>
    <t>　襖（規格）</t>
    <phoneticPr fontId="2"/>
  </si>
  <si>
    <t>m</t>
    <phoneticPr fontId="2"/>
  </si>
  <si>
    <t xml:space="preserve">   </t>
    <phoneticPr fontId="2"/>
  </si>
  <si>
    <t>深谷市</t>
    <rPh sb="0" eb="3">
      <t>フカヤシ</t>
    </rPh>
    <phoneticPr fontId="2"/>
  </si>
  <si>
    <t>就業日</t>
    <rPh sb="0" eb="3">
      <t>シュウギョウビ</t>
    </rPh>
    <phoneticPr fontId="2"/>
  </si>
  <si>
    <t>アシナガバチ</t>
    <phoneticPr fontId="2"/>
  </si>
  <si>
    <t>令和　　　　　年　　　　　月　　　　　　日</t>
    <rPh sb="0" eb="2">
      <t>レイワ</t>
    </rPh>
    <rPh sb="7" eb="8">
      <t>ネン</t>
    </rPh>
    <rPh sb="13" eb="14">
      <t>ツキ</t>
    </rPh>
    <rPh sb="20" eb="21">
      <t>ヒ</t>
    </rPh>
    <phoneticPr fontId="2"/>
  </si>
  <si>
    <t>深谷市シルバー人材センター</t>
    <rPh sb="0" eb="2">
      <t>フカヤ</t>
    </rPh>
    <rPh sb="2" eb="3">
      <t>シ</t>
    </rPh>
    <rPh sb="7" eb="9">
      <t>ジンザイ</t>
    </rPh>
    <phoneticPr fontId="2"/>
  </si>
  <si>
    <t>＜作業完了後＞</t>
    <phoneticPr fontId="2"/>
  </si>
  <si>
    <t>納品日　　　　　月　　　　　日</t>
    <rPh sb="0" eb="2">
      <t>ノウヒン</t>
    </rPh>
    <rPh sb="2" eb="3">
      <t>ビ</t>
    </rPh>
    <rPh sb="8" eb="9">
      <t>ツキ</t>
    </rPh>
    <rPh sb="14" eb="15">
      <t>ニチ</t>
    </rPh>
    <phoneticPr fontId="2"/>
  </si>
  <si>
    <t>数量</t>
    <rPh sb="0" eb="2">
      <t>スウリョウ</t>
    </rPh>
    <phoneticPr fontId="2"/>
  </si>
  <si>
    <t>特大（90×180cm）超え</t>
    <rPh sb="12" eb="13">
      <t>コ</t>
    </rPh>
    <phoneticPr fontId="2"/>
  </si>
  <si>
    <t>普通（90×180cm）以下</t>
    <phoneticPr fontId="2"/>
  </si>
  <si>
    <t>普通（90×180cm）以下</t>
    <phoneticPr fontId="2"/>
  </si>
  <si>
    <t>普通（90×180cm）以下</t>
    <phoneticPr fontId="2"/>
  </si>
  <si>
    <t>普通（90×90cm）以下</t>
    <phoneticPr fontId="2"/>
  </si>
  <si>
    <t>普通（90×90cm）以下</t>
    <phoneticPr fontId="2"/>
  </si>
  <si>
    <t>普通（90×90cm）以下</t>
    <phoneticPr fontId="2"/>
  </si>
  <si>
    <t>普通（90×90cm）以下</t>
    <phoneticPr fontId="2"/>
  </si>
  <si>
    <t>普通（90×60cm）以下</t>
    <phoneticPr fontId="2"/>
  </si>
  <si>
    <t>普通（90×60cm）以下</t>
    <phoneticPr fontId="2"/>
  </si>
  <si>
    <t>天・地袋（90×60cm）以下</t>
    <phoneticPr fontId="2"/>
  </si>
  <si>
    <t>建具調整</t>
    <rPh sb="0" eb="4">
      <t>タテグチョウセイ</t>
    </rPh>
    <phoneticPr fontId="2"/>
  </si>
  <si>
    <t>桟取り換え</t>
    <rPh sb="0" eb="1">
      <t>サン</t>
    </rPh>
    <rPh sb="1" eb="2">
      <t>ト</t>
    </rPh>
    <rPh sb="3" eb="4">
      <t>カ</t>
    </rPh>
    <phoneticPr fontId="2"/>
  </si>
  <si>
    <t>指定管理</t>
    <rPh sb="0" eb="4">
      <t>シテイカンリ</t>
    </rPh>
    <phoneticPr fontId="2"/>
  </si>
  <si>
    <t>確認</t>
    <rPh sb="0" eb="2">
      <t>カクニン</t>
    </rPh>
    <phoneticPr fontId="2"/>
  </si>
  <si>
    <t>雪見</t>
    <phoneticPr fontId="2"/>
  </si>
  <si>
    <t>：</t>
  </si>
  <si>
    <t>:</t>
  </si>
  <si>
    <t xml:space="preserve">7696 8245 8731 </t>
    <phoneticPr fontId="2"/>
  </si>
  <si>
    <t>浅見　 福島   田中</t>
    <rPh sb="9" eb="11">
      <t>タナカ</t>
    </rPh>
    <phoneticPr fontId="2"/>
  </si>
  <si>
    <t>浜川</t>
    <phoneticPr fontId="2"/>
  </si>
  <si>
    <t>（※1 電動・エンジン共に同一価格）</t>
    <phoneticPr fontId="2"/>
  </si>
  <si>
    <t>写真</t>
    <rPh sb="0" eb="2">
      <t>シャシン</t>
    </rPh>
    <phoneticPr fontId="2"/>
  </si>
  <si>
    <t>捺印/サイン</t>
    <phoneticPr fontId="2"/>
  </si>
  <si>
    <t>　　　その他材料費</t>
    <rPh sb="5" eb="6">
      <t>タ</t>
    </rPh>
    <rPh sb="6" eb="8">
      <t>ザイリョウ</t>
    </rPh>
    <rPh sb="8" eb="9">
      <t>ヒ</t>
    </rPh>
    <phoneticPr fontId="2"/>
  </si>
  <si>
    <t>　　　写真</t>
    <rPh sb="3" eb="5">
      <t>シャシン</t>
    </rPh>
    <phoneticPr fontId="2"/>
  </si>
  <si>
    <t>ゴミ処理代</t>
    <phoneticPr fontId="2"/>
  </si>
  <si>
    <r>
      <t xml:space="preserve">18 </t>
    </r>
    <r>
      <rPr>
        <sz val="9"/>
        <color rgb="FFFF0000"/>
        <rFont val="Meiryo UI"/>
        <family val="3"/>
        <charset val="128"/>
      </rPr>
      <t>(17.6)</t>
    </r>
    <r>
      <rPr>
        <sz val="9"/>
        <rFont val="Meiryo UI"/>
        <family val="3"/>
        <charset val="128"/>
      </rPr>
      <t>円 ✕</t>
    </r>
    <phoneticPr fontId="2"/>
  </si>
  <si>
    <r>
      <t>ゴミ処理代</t>
    </r>
    <r>
      <rPr>
        <sz val="9"/>
        <color rgb="FFFF0000"/>
        <rFont val="Meiryo UI"/>
        <family val="3"/>
        <charset val="128"/>
      </rPr>
      <t>（亀井）</t>
    </r>
    <rPh sb="6" eb="8">
      <t>カメイ</t>
    </rPh>
    <phoneticPr fontId="2"/>
  </si>
  <si>
    <t xml:space="preserve">   一般家庭  / 公共  /  民間企業</t>
    <rPh sb="3" eb="7">
      <t>イッパンカテイ</t>
    </rPh>
    <rPh sb="11" eb="13">
      <t>コウキョウ</t>
    </rPh>
    <rPh sb="18" eb="22">
      <t>ミンカンキギョウ</t>
    </rPh>
    <phoneticPr fontId="2"/>
  </si>
  <si>
    <t>植木 /  草刈 /  草むしり /　片付</t>
    <rPh sb="7" eb="8">
      <t>カリ</t>
    </rPh>
    <rPh sb="12" eb="13">
      <t>クサ</t>
    </rPh>
    <phoneticPr fontId="2"/>
  </si>
  <si>
    <t>植木 /  草刈 /  草むしり /　片付</t>
    <phoneticPr fontId="2"/>
  </si>
  <si>
    <r>
      <t xml:space="preserve">　　　　　   </t>
    </r>
    <r>
      <rPr>
        <sz val="14"/>
        <rFont val="Meiryo UI"/>
        <family val="3"/>
        <charset val="128"/>
      </rPr>
      <t>一般家庭  / 公共  /  民間企業</t>
    </r>
    <phoneticPr fontId="2"/>
  </si>
  <si>
    <r>
      <rPr>
        <sz val="11"/>
        <color rgb="FFFF0000"/>
        <rFont val="Meiryo UI"/>
        <family val="3"/>
        <charset val="128"/>
      </rPr>
      <t>40</t>
    </r>
    <r>
      <rPr>
        <sz val="11"/>
        <rFont val="Meiryo UI"/>
        <family val="3"/>
        <charset val="128"/>
      </rPr>
      <t>円 ✕</t>
    </r>
    <phoneticPr fontId="2"/>
  </si>
  <si>
    <t>深谷市</t>
    <rPh sb="0" eb="3">
      <t>フカヤシ</t>
    </rPh>
    <phoneticPr fontId="2"/>
  </si>
  <si>
    <t>Ver 2.01-D</t>
    <phoneticPr fontId="2"/>
  </si>
  <si>
    <t>Ver 2.01-F</t>
    <phoneticPr fontId="2"/>
  </si>
  <si>
    <r>
      <rPr>
        <b/>
        <i/>
        <sz val="10"/>
        <rFont val="Meiryo UI"/>
        <family val="3"/>
        <charset val="128"/>
      </rPr>
      <t>8:15</t>
    </r>
    <phoneticPr fontId="2"/>
  </si>
  <si>
    <t>　防護ネットの使用　　　あり　/　なし</t>
    <phoneticPr fontId="2"/>
  </si>
  <si>
    <r>
      <rPr>
        <sz val="9"/>
        <rFont val="Meiryo UI"/>
        <family val="3"/>
        <charset val="128"/>
      </rPr>
      <t>18</t>
    </r>
    <r>
      <rPr>
        <sz val="9"/>
        <color rgb="FFFF0000"/>
        <rFont val="Meiryo UI"/>
        <family val="3"/>
        <charset val="128"/>
      </rPr>
      <t xml:space="preserve"> (17.6)</t>
    </r>
    <r>
      <rPr>
        <sz val="9"/>
        <rFont val="Meiryo UI"/>
        <family val="3"/>
        <charset val="128"/>
      </rPr>
      <t>円 ✕</t>
    </r>
    <r>
      <rPr>
        <sz val="11"/>
        <rFont val="Meiryo UI"/>
        <family val="3"/>
        <charset val="128"/>
      </rPr>
      <t>　　　　 　kg</t>
    </r>
    <r>
      <rPr>
        <sz val="9"/>
        <color rgb="FFFF0000"/>
        <rFont val="Meiryo UI"/>
        <family val="3"/>
        <charset val="128"/>
      </rPr>
      <t>（亀井）</t>
    </r>
    <phoneticPr fontId="2"/>
  </si>
  <si>
    <t>深谷市シルバー人材センター</t>
    <rPh sb="0" eb="2">
      <t>フカヤ</t>
    </rPh>
    <rPh sb="2" eb="3">
      <t>シ</t>
    </rPh>
    <rPh sb="7" eb="9">
      <t>ジンザイ</t>
    </rPh>
    <phoneticPr fontId="2"/>
  </si>
  <si>
    <t>枚</t>
    <rPh sb="0" eb="1">
      <t>マイ</t>
    </rPh>
    <phoneticPr fontId="2"/>
  </si>
  <si>
    <t>500円×　　　　　</t>
    <rPh sb="3" eb="4">
      <t>エン</t>
    </rPh>
    <phoneticPr fontId="2"/>
  </si>
  <si>
    <t>回</t>
    <rPh sb="0" eb="1">
      <t>カイ</t>
    </rPh>
    <phoneticPr fontId="2"/>
  </si>
  <si>
    <r>
      <rPr>
        <sz val="11"/>
        <color rgb="FFFF0000"/>
        <rFont val="Meiryo UI"/>
        <family val="3"/>
        <charset val="128"/>
      </rPr>
      <t>40</t>
    </r>
    <r>
      <rPr>
        <sz val="11"/>
        <rFont val="Meiryo UI"/>
        <family val="3"/>
        <charset val="128"/>
      </rPr>
      <t>円 ✕　　　　</t>
    </r>
    <phoneticPr fontId="2"/>
  </si>
  <si>
    <r>
      <t>トラック</t>
    </r>
    <r>
      <rPr>
        <sz val="10"/>
        <color rgb="FFFF0000"/>
        <rFont val="Meiryo UI"/>
        <family val="3"/>
        <charset val="128"/>
      </rPr>
      <t>（~250/~400/400kg超）</t>
    </r>
    <phoneticPr fontId="2"/>
  </si>
  <si>
    <t>500円 ✕　　       　　回</t>
    <rPh sb="17" eb="18">
      <t>カイ</t>
    </rPh>
    <phoneticPr fontId="2"/>
  </si>
  <si>
    <t>500円 ✕　　         　　回</t>
    <rPh sb="19" eb="20">
      <t>カイ</t>
    </rPh>
    <phoneticPr fontId="2"/>
  </si>
  <si>
    <r>
      <rPr>
        <b/>
        <sz val="11"/>
        <color rgb="FFFF0000"/>
        <rFont val="Meiryo UI"/>
        <family val="3"/>
        <charset val="128"/>
      </rPr>
      <t>会員業務委託料計</t>
    </r>
    <r>
      <rPr>
        <b/>
        <sz val="9"/>
        <rFont val="Meiryo UI"/>
        <family val="3"/>
        <charset val="128"/>
      </rPr>
      <t>（E）</t>
    </r>
    <rPh sb="0" eb="2">
      <t>カイイン</t>
    </rPh>
    <rPh sb="2" eb="4">
      <t>ギョウム</t>
    </rPh>
    <rPh sb="4" eb="7">
      <t>イタクリョウ</t>
    </rPh>
    <rPh sb="7" eb="8">
      <t>ケイ</t>
    </rPh>
    <phoneticPr fontId="2"/>
  </si>
  <si>
    <r>
      <rPr>
        <b/>
        <sz val="11"/>
        <color rgb="FFFF0000"/>
        <rFont val="Meiryo UI"/>
        <family val="3"/>
        <charset val="128"/>
      </rPr>
      <t>センター業務委託料</t>
    </r>
    <r>
      <rPr>
        <b/>
        <sz val="9"/>
        <rFont val="Meiryo UI"/>
        <family val="3"/>
        <charset val="128"/>
      </rPr>
      <t>（F）</t>
    </r>
    <rPh sb="4" eb="6">
      <t>ギョウム</t>
    </rPh>
    <rPh sb="6" eb="9">
      <t>イタクリョウ</t>
    </rPh>
    <phoneticPr fontId="2"/>
  </si>
  <si>
    <r>
      <rPr>
        <b/>
        <sz val="11"/>
        <color rgb="FFFF0000"/>
        <rFont val="Meiryo UI"/>
        <family val="3"/>
        <charset val="128"/>
      </rPr>
      <t>会員業務委託料計</t>
    </r>
    <r>
      <rPr>
        <b/>
        <sz val="9"/>
        <rFont val="Meiryo UI"/>
        <family val="3"/>
        <charset val="128"/>
      </rPr>
      <t>（Ｃ）</t>
    </r>
    <rPh sb="0" eb="2">
      <t>カイイン</t>
    </rPh>
    <rPh sb="2" eb="4">
      <t>ギョウム</t>
    </rPh>
    <rPh sb="4" eb="7">
      <t>イタクリョウ</t>
    </rPh>
    <rPh sb="7" eb="8">
      <t>ケイ</t>
    </rPh>
    <phoneticPr fontId="2"/>
  </si>
  <si>
    <r>
      <rPr>
        <b/>
        <sz val="11"/>
        <color rgb="FFFF0000"/>
        <rFont val="Meiryo UI"/>
        <family val="3"/>
        <charset val="128"/>
      </rPr>
      <t>センター業務委託料</t>
    </r>
    <r>
      <rPr>
        <b/>
        <sz val="9"/>
        <rFont val="Meiryo UI"/>
        <family val="3"/>
        <charset val="128"/>
      </rPr>
      <t>（Ｄ）</t>
    </r>
    <rPh sb="4" eb="6">
      <t>ギョウム</t>
    </rPh>
    <rPh sb="6" eb="9">
      <t>イタクリョウ</t>
    </rPh>
    <phoneticPr fontId="2"/>
  </si>
  <si>
    <t>（　　　　　　）</t>
    <phoneticPr fontId="2"/>
  </si>
  <si>
    <t>（　　　　　）</t>
    <phoneticPr fontId="2"/>
  </si>
  <si>
    <t>（　　　　　　　）</t>
    <phoneticPr fontId="2"/>
  </si>
  <si>
    <t>会員業務委託料</t>
    <rPh sb="0" eb="2">
      <t>カイイン</t>
    </rPh>
    <rPh sb="2" eb="4">
      <t>ギョウム</t>
    </rPh>
    <rPh sb="4" eb="7">
      <t>イタクリョウ</t>
    </rPh>
    <phoneticPr fontId="2"/>
  </si>
  <si>
    <t>明示書記載の報酬額</t>
  </si>
  <si>
    <t>明示書記載の報酬額</t>
    <rPh sb="0" eb="3">
      <t>メイジショ</t>
    </rPh>
    <rPh sb="3" eb="5">
      <t>キサイ</t>
    </rPh>
    <rPh sb="6" eb="9">
      <t>ホウシュウガク</t>
    </rPh>
    <phoneticPr fontId="2"/>
  </si>
  <si>
    <t>円</t>
    <rPh sb="0" eb="1">
      <t>エン</t>
    </rPh>
    <phoneticPr fontId="2"/>
  </si>
  <si>
    <r>
      <t>会員記入欄</t>
    </r>
    <r>
      <rPr>
        <b/>
        <sz val="11"/>
        <color rgb="FFFF0000"/>
        <rFont val="Meiryo UI"/>
        <family val="3"/>
        <charset val="128"/>
      </rPr>
      <t>（太線の枠内）</t>
    </r>
    <rPh sb="0" eb="2">
      <t>カイイン</t>
    </rPh>
    <rPh sb="2" eb="5">
      <t>キニュウラン</t>
    </rPh>
    <rPh sb="6" eb="8">
      <t>フトセン</t>
    </rPh>
    <rPh sb="9" eb="11">
      <t>ワクナイ</t>
    </rPh>
    <phoneticPr fontId="2"/>
  </si>
  <si>
    <r>
      <t>会員記入欄</t>
    </r>
    <r>
      <rPr>
        <b/>
        <sz val="9"/>
        <color rgb="FFFF0000"/>
        <rFont val="Meiryo UI"/>
        <family val="3"/>
        <charset val="128"/>
      </rPr>
      <t>（太線の枠内）</t>
    </r>
    <rPh sb="0" eb="2">
      <t>カイイン</t>
    </rPh>
    <rPh sb="2" eb="5">
      <t>キニュウラン</t>
    </rPh>
    <rPh sb="6" eb="8">
      <t>フトセン</t>
    </rPh>
    <rPh sb="9" eb="11">
      <t>ワクナイ</t>
    </rPh>
    <phoneticPr fontId="2"/>
  </si>
  <si>
    <t>その他（　　　　　　　　　　）　　　　　　　　　　 円</t>
    <phoneticPr fontId="2"/>
  </si>
  <si>
    <t>刈払機での作業時</t>
    <phoneticPr fontId="2"/>
  </si>
  <si>
    <t>（〇を付けてください）</t>
    <phoneticPr fontId="2"/>
  </si>
  <si>
    <t>防護ネットの使用</t>
    <phoneticPr fontId="2"/>
  </si>
  <si>
    <t>あり　/　なし</t>
    <phoneticPr fontId="2"/>
  </si>
  <si>
    <t>ビニール袋</t>
    <phoneticPr fontId="2"/>
  </si>
  <si>
    <r>
      <t>トラック</t>
    </r>
    <r>
      <rPr>
        <sz val="9"/>
        <color rgb="FFFF0000"/>
        <rFont val="Meiryo UI"/>
        <family val="3"/>
        <charset val="128"/>
      </rPr>
      <t>（~250/~400/400kg超）　</t>
    </r>
    <r>
      <rPr>
        <sz val="11"/>
        <rFont val="Meiryo UI"/>
        <family val="3"/>
        <charset val="128"/>
      </rPr>
      <t>　　　　 円✕ 　  回</t>
    </r>
    <phoneticPr fontId="2"/>
  </si>
  <si>
    <r>
      <rPr>
        <sz val="12"/>
        <color rgb="FFFF0000"/>
        <rFont val="Meiryo UI"/>
        <family val="3"/>
        <charset val="128"/>
      </rPr>
      <t>業務</t>
    </r>
    <r>
      <rPr>
        <sz val="12"/>
        <rFont val="Meiryo UI"/>
        <family val="3"/>
        <charset val="128"/>
      </rPr>
      <t xml:space="preserve">内容 </t>
    </r>
    <rPh sb="0" eb="2">
      <t>ギョウム</t>
    </rPh>
    <rPh sb="2" eb="4">
      <t>ナイヨウ</t>
    </rPh>
    <phoneticPr fontId="2"/>
  </si>
  <si>
    <t>会員材料費（G)</t>
    <rPh sb="0" eb="5">
      <t>カイインザイリョウヒ</t>
    </rPh>
    <phoneticPr fontId="2"/>
  </si>
  <si>
    <t>草刈機</t>
  </si>
  <si>
    <t>写真</t>
  </si>
  <si>
    <r>
      <t xml:space="preserve">350円 </t>
    </r>
    <r>
      <rPr>
        <sz val="10"/>
        <rFont val="Meiryo UI"/>
        <family val="3"/>
        <charset val="128"/>
      </rPr>
      <t>✕</t>
    </r>
    <r>
      <rPr>
        <sz val="11"/>
        <rFont val="Meiryo UI"/>
        <family val="3"/>
        <charset val="128"/>
      </rPr>
      <t>　 　　　　時間</t>
    </r>
    <phoneticPr fontId="2"/>
  </si>
  <si>
    <r>
      <t xml:space="preserve">500円 </t>
    </r>
    <r>
      <rPr>
        <sz val="10"/>
        <color rgb="FFFF0000"/>
        <rFont val="Meiryo UI"/>
        <family val="3"/>
        <charset val="128"/>
      </rPr>
      <t>✕</t>
    </r>
    <r>
      <rPr>
        <sz val="11"/>
        <color rgb="FFFF0000"/>
        <rFont val="Meiryo UI"/>
        <family val="3"/>
        <charset val="128"/>
      </rPr>
      <t>　 　　　　回</t>
    </r>
    <rPh sb="12" eb="13">
      <t>カイ</t>
    </rPh>
    <phoneticPr fontId="2"/>
  </si>
  <si>
    <t>必ず作業完了後に　　　　　　ご確認ください</t>
  </si>
  <si>
    <t>時間は15分単位で記入ください　　　　　　　　　        （分は00、15、30、45のみ記入）</t>
    <rPh sb="9" eb="11">
      <t>キニュウ</t>
    </rPh>
    <rPh sb="33" eb="34">
      <t>フン</t>
    </rPh>
    <rPh sb="48" eb="50">
      <t>キニュウ</t>
    </rPh>
    <phoneticPr fontId="2"/>
  </si>
  <si>
    <t>（延　　　　日）　（ 延　　　　時間）</t>
    <phoneticPr fontId="2"/>
  </si>
  <si>
    <t>お客様記入欄</t>
    <rPh sb="1" eb="3">
      <t>キャクサマ</t>
    </rPh>
    <rPh sb="3" eb="6">
      <t>キニュウラン</t>
    </rPh>
    <phoneticPr fontId="2"/>
  </si>
  <si>
    <t>明示書記載の報酬額</t>
    <phoneticPr fontId="2"/>
  </si>
  <si>
    <t>　　　</t>
    <phoneticPr fontId="2"/>
  </si>
  <si>
    <t>お客様の　　　　　作業完了　確認</t>
    <rPh sb="1" eb="3">
      <t>キャクサマ</t>
    </rPh>
    <rPh sb="9" eb="11">
      <t>サギョウ</t>
    </rPh>
    <rPh sb="11" eb="13">
      <t>カンリョウ</t>
    </rPh>
    <rPh sb="14" eb="16">
      <t>カクニン</t>
    </rPh>
    <phoneticPr fontId="2"/>
  </si>
  <si>
    <t>←（〇で囲む）</t>
    <rPh sb="4" eb="5">
      <t>カコ</t>
    </rPh>
    <phoneticPr fontId="2"/>
  </si>
  <si>
    <t>＜就業時の会員メモ＞</t>
    <rPh sb="1" eb="3">
      <t>シュウギョウ</t>
    </rPh>
    <rPh sb="3" eb="4">
      <t>ジ</t>
    </rPh>
    <rPh sb="5" eb="7">
      <t>カイイン</t>
    </rPh>
    <phoneticPr fontId="2"/>
  </si>
  <si>
    <r>
      <rPr>
        <sz val="9"/>
        <rFont val="Meiryo UI"/>
        <family val="3"/>
        <charset val="128"/>
      </rPr>
      <t>（会員業務委託料）</t>
    </r>
    <r>
      <rPr>
        <sz val="11"/>
        <rFont val="Meiryo UI"/>
        <family val="3"/>
        <charset val="128"/>
      </rPr>
      <t>=人件費</t>
    </r>
    <phoneticPr fontId="2"/>
  </si>
  <si>
    <t>←（〇で囲む）</t>
    <rPh sb="4" eb="5">
      <t>カコ</t>
    </rPh>
    <phoneticPr fontId="2"/>
  </si>
  <si>
    <t>会員材料費（G）</t>
    <rPh sb="0" eb="5">
      <t>カイインザイリョウヒ</t>
    </rPh>
    <phoneticPr fontId="2"/>
  </si>
  <si>
    <t>円 ✕　　　回</t>
    <phoneticPr fontId="2"/>
  </si>
  <si>
    <t>その他（　　　　　　　　　　）　　　</t>
    <phoneticPr fontId="2"/>
  </si>
  <si>
    <t>お客様の　作業完了確認</t>
    <rPh sb="1" eb="3">
      <t>キャクサマ</t>
    </rPh>
    <rPh sb="5" eb="7">
      <t>サギョウ</t>
    </rPh>
    <rPh sb="7" eb="9">
      <t>カンリョウ</t>
    </rPh>
    <rPh sb="9" eb="11">
      <t>カクニン</t>
    </rPh>
    <phoneticPr fontId="2"/>
  </si>
  <si>
    <t>お客様の記入欄</t>
    <rPh sb="1" eb="3">
      <t>キャクサマ</t>
    </rPh>
    <rPh sb="4" eb="7">
      <t>キニュウラン</t>
    </rPh>
    <phoneticPr fontId="2"/>
  </si>
  <si>
    <t>必ず作業完了後に　　　ご確認ください</t>
    <rPh sb="0" eb="1">
      <t>カナラ</t>
    </rPh>
    <rPh sb="2" eb="4">
      <t>サギョウ</t>
    </rPh>
    <rPh sb="4" eb="6">
      <t>カンリョウ</t>
    </rPh>
    <rPh sb="6" eb="7">
      <t>ゴ</t>
    </rPh>
    <rPh sb="12" eb="14">
      <t>カクニン</t>
    </rPh>
    <phoneticPr fontId="2"/>
  </si>
  <si>
    <t>Ver 2.01-B</t>
    <phoneticPr fontId="2"/>
  </si>
  <si>
    <t>Ver 2.01-A</t>
    <phoneticPr fontId="2"/>
  </si>
  <si>
    <r>
      <rPr>
        <sz val="10"/>
        <rFont val="Meiryo UI"/>
        <family val="3"/>
        <charset val="128"/>
      </rPr>
      <t>（会員業務委託料）</t>
    </r>
    <r>
      <rPr>
        <sz val="11"/>
        <rFont val="Meiryo UI"/>
        <family val="3"/>
        <charset val="128"/>
      </rPr>
      <t>=人件費</t>
    </r>
    <rPh sb="1" eb="8">
      <t>カイインギョウムイタクリョウ</t>
    </rPh>
    <rPh sb="10" eb="13">
      <t>ジンケンヒ</t>
    </rPh>
    <phoneticPr fontId="2"/>
  </si>
  <si>
    <t>センター　　　　　　材料費　　　　（H）</t>
    <rPh sb="10" eb="13">
      <t>ザイリョウヒ</t>
    </rPh>
    <phoneticPr fontId="2"/>
  </si>
  <si>
    <r>
      <rPr>
        <sz val="11"/>
        <color rgb="FFFF0000"/>
        <rFont val="Meiryo UI"/>
        <family val="3"/>
        <charset val="128"/>
      </rPr>
      <t>2,200円</t>
    </r>
    <r>
      <rPr>
        <sz val="11"/>
        <rFont val="Meiryo UI"/>
        <family val="3"/>
        <charset val="128"/>
      </rPr>
      <t xml:space="preserve"> </t>
    </r>
    <r>
      <rPr>
        <sz val="10"/>
        <rFont val="Meiryo UI"/>
        <family val="3"/>
        <charset val="128"/>
      </rPr>
      <t>✕</t>
    </r>
    <r>
      <rPr>
        <sz val="11"/>
        <rFont val="Meiryo UI"/>
        <family val="3"/>
        <charset val="128"/>
      </rPr>
      <t xml:space="preserve">　　  </t>
    </r>
    <phoneticPr fontId="2"/>
  </si>
  <si>
    <t>＊太い枠内のみ記入</t>
    <rPh sb="1" eb="2">
      <t>フト</t>
    </rPh>
    <rPh sb="3" eb="5">
      <t>ワクナイ</t>
    </rPh>
    <rPh sb="7" eb="9">
      <t>キニュウ</t>
    </rPh>
    <phoneticPr fontId="2"/>
  </si>
  <si>
    <t>　あり　　　</t>
    <phoneticPr fontId="2"/>
  </si>
  <si>
    <t>スズメバチ（オオスズメバチを除く）</t>
    <rPh sb="14" eb="15">
      <t>ノゾ</t>
    </rPh>
    <phoneticPr fontId="2"/>
  </si>
  <si>
    <t>担当者印</t>
    <rPh sb="0" eb="2">
      <t>タントウ</t>
    </rPh>
    <rPh sb="2" eb="3">
      <t>モノ</t>
    </rPh>
    <rPh sb="3" eb="4">
      <t>イン</t>
    </rPh>
    <phoneticPr fontId="2"/>
  </si>
  <si>
    <t>発注者の確認
（捺印またはサイン）</t>
    <rPh sb="0" eb="3">
      <t>ハッチュウシャ</t>
    </rPh>
    <rPh sb="4" eb="6">
      <t>カクニン</t>
    </rPh>
    <rPh sb="8" eb="10">
      <t>ナツイン</t>
    </rPh>
    <phoneticPr fontId="2"/>
  </si>
  <si>
    <t>会員業務委託料の９％</t>
    <rPh sb="0" eb="7">
      <t>カイインギョウムイタクリョウ</t>
    </rPh>
    <phoneticPr fontId="2"/>
  </si>
  <si>
    <t>【請求金額】</t>
    <rPh sb="1" eb="5">
      <t>セイキュウキンガク</t>
    </rPh>
    <phoneticPr fontId="2"/>
  </si>
  <si>
    <t>①＋②</t>
    <phoneticPr fontId="2"/>
  </si>
  <si>
    <t>請求先（発注者）</t>
    <rPh sb="0" eb="3">
      <t>セイキュウサキ</t>
    </rPh>
    <rPh sb="4" eb="7">
      <t>ハッチュウシャ</t>
    </rPh>
    <phoneticPr fontId="2"/>
  </si>
  <si>
    <t>担当者印</t>
    <rPh sb="0" eb="3">
      <t>タントウシャ</t>
    </rPh>
    <rPh sb="3" eb="4">
      <t>イン</t>
    </rPh>
    <phoneticPr fontId="2"/>
  </si>
  <si>
    <t>会員名</t>
    <rPh sb="0" eb="3">
      <t>カイインメイ</t>
    </rPh>
    <phoneticPr fontId="2"/>
  </si>
  <si>
    <t>発注者の納品確認</t>
    <rPh sb="0" eb="3">
      <t>ハッチュウシャ</t>
    </rPh>
    <rPh sb="4" eb="6">
      <t>ノウヒン</t>
    </rPh>
    <rPh sb="6" eb="8">
      <t>カクニン</t>
    </rPh>
    <phoneticPr fontId="2"/>
  </si>
  <si>
    <t>（捺印またはサイン）</t>
    <phoneticPr fontId="2"/>
  </si>
  <si>
    <t>就業報告書(襖・障子・網戸業務用)</t>
    <phoneticPr fontId="2"/>
  </si>
  <si>
    <t>請求金額計算書（襖・障子・網戸）</t>
    <rPh sb="0" eb="4">
      <t>セイキュウキンガク</t>
    </rPh>
    <rPh sb="4" eb="6">
      <t>ケイサン</t>
    </rPh>
    <rPh sb="6" eb="7">
      <t>ショ</t>
    </rPh>
    <rPh sb="8" eb="9">
      <t>フスマ</t>
    </rPh>
    <rPh sb="10" eb="12">
      <t>ショウジ</t>
    </rPh>
    <rPh sb="13" eb="15">
      <t>アミド</t>
    </rPh>
    <phoneticPr fontId="2"/>
  </si>
  <si>
    <t>襖（表）</t>
    <rPh sb="0" eb="1">
      <t>フスマ</t>
    </rPh>
    <rPh sb="2" eb="3">
      <t>オモテ</t>
    </rPh>
    <phoneticPr fontId="2"/>
  </si>
  <si>
    <t>普通</t>
    <rPh sb="0" eb="2">
      <t>フツウ</t>
    </rPh>
    <phoneticPr fontId="2"/>
  </si>
  <si>
    <t>天袋・地袋</t>
    <rPh sb="0" eb="2">
      <t>テンブクロ</t>
    </rPh>
    <rPh sb="3" eb="4">
      <t>チ</t>
    </rPh>
    <rPh sb="4" eb="5">
      <t>ブクロ</t>
    </rPh>
    <phoneticPr fontId="2"/>
  </si>
  <si>
    <t>桟取替</t>
    <rPh sb="0" eb="1">
      <t>サン</t>
    </rPh>
    <rPh sb="1" eb="3">
      <t>トリカエ</t>
    </rPh>
    <phoneticPr fontId="2"/>
  </si>
  <si>
    <t>引手交換</t>
    <rPh sb="0" eb="2">
      <t>ヒキテ</t>
    </rPh>
    <rPh sb="2" eb="4">
      <t>コウカン</t>
    </rPh>
    <phoneticPr fontId="2"/>
  </si>
  <si>
    <t>黒180</t>
    <rPh sb="0" eb="1">
      <t>クロ</t>
    </rPh>
    <phoneticPr fontId="2"/>
  </si>
  <si>
    <t>単価</t>
    <rPh sb="0" eb="2">
      <t>タンカ</t>
    </rPh>
    <phoneticPr fontId="2"/>
  </si>
  <si>
    <t>数</t>
    <rPh sb="0" eb="1">
      <t>カズ</t>
    </rPh>
    <phoneticPr fontId="2"/>
  </si>
  <si>
    <t>金額</t>
    <rPh sb="0" eb="2">
      <t>キンガク</t>
    </rPh>
    <phoneticPr fontId="2"/>
  </si>
  <si>
    <t>襖（裏）</t>
    <rPh sb="0" eb="1">
      <t>フスマ</t>
    </rPh>
    <rPh sb="2" eb="3">
      <t>ウラ</t>
    </rPh>
    <phoneticPr fontId="2"/>
  </si>
  <si>
    <t>大小共通</t>
    <rPh sb="0" eb="2">
      <t>ダイショウ</t>
    </rPh>
    <rPh sb="2" eb="4">
      <t>キョウツウ</t>
    </rPh>
    <phoneticPr fontId="2"/>
  </si>
  <si>
    <t>種類</t>
    <rPh sb="0" eb="2">
      <t>シュルイ</t>
    </rPh>
    <phoneticPr fontId="2"/>
  </si>
  <si>
    <t>サイズ</t>
    <phoneticPr fontId="2"/>
  </si>
  <si>
    <t>受注時期</t>
    <rPh sb="0" eb="4">
      <t>ジュチュウジキ</t>
    </rPh>
    <phoneticPr fontId="2"/>
  </si>
  <si>
    <t>ハチの種類</t>
    <rPh sb="3" eb="5">
      <t>シュルイ</t>
    </rPh>
    <phoneticPr fontId="2"/>
  </si>
  <si>
    <t>スズメバチ</t>
    <phoneticPr fontId="2"/>
  </si>
  <si>
    <t>４～6月</t>
    <rPh sb="1" eb="4">
      <t>カラ6ガツ</t>
    </rPh>
    <phoneticPr fontId="2"/>
  </si>
  <si>
    <t>７月～</t>
    <rPh sb="1" eb="2">
      <t>ガツ</t>
    </rPh>
    <phoneticPr fontId="2"/>
  </si>
  <si>
    <t>金額：円</t>
    <rPh sb="0" eb="2">
      <t>キンガク</t>
    </rPh>
    <rPh sb="3" eb="4">
      <t>エン</t>
    </rPh>
    <phoneticPr fontId="2"/>
  </si>
  <si>
    <t>単価：円</t>
    <rPh sb="0" eb="2">
      <t>タンカ</t>
    </rPh>
    <rPh sb="3" eb="4">
      <t>エン</t>
    </rPh>
    <phoneticPr fontId="2"/>
  </si>
  <si>
    <t>会員業務委託料の計</t>
  </si>
  <si>
    <t>会員業務委託料の計</t>
    <rPh sb="0" eb="7">
      <t>カイインギョウムイタクリョウ</t>
    </rPh>
    <rPh sb="8" eb="9">
      <t>ケイ</t>
    </rPh>
    <phoneticPr fontId="2"/>
  </si>
  <si>
    <t>センター材料費・業務委託料の合計①</t>
    <rPh sb="4" eb="7">
      <t>ザイリョウヒ</t>
    </rPh>
    <rPh sb="8" eb="13">
      <t>ギョウムイタクリョウ</t>
    </rPh>
    <rPh sb="14" eb="16">
      <t>ゴウケイ</t>
    </rPh>
    <phoneticPr fontId="2"/>
  </si>
  <si>
    <t>会員業務委託料②</t>
    <rPh sb="0" eb="7">
      <t>カイインギョウムイタクリョウ</t>
    </rPh>
    <phoneticPr fontId="2"/>
  </si>
  <si>
    <t>①＋②の合計</t>
    <rPh sb="4" eb="6">
      <t>ゴウケイ</t>
    </rPh>
    <phoneticPr fontId="2"/>
  </si>
  <si>
    <t>◎会員業務委託料</t>
    <rPh sb="1" eb="8">
      <t>カイインギョウムイタクリョウ</t>
    </rPh>
    <phoneticPr fontId="2"/>
  </si>
  <si>
    <t xml:space="preserve">  （ハチの巣駆除業務用）</t>
    <rPh sb="9" eb="11">
      <t>ギョウム</t>
    </rPh>
    <rPh sb="11" eb="12">
      <t>ヨウ</t>
    </rPh>
    <phoneticPr fontId="2"/>
  </si>
  <si>
    <t>４～6月　　　/　　　7月以降</t>
    <rPh sb="3" eb="4">
      <t>ガツ</t>
    </rPh>
    <rPh sb="12" eb="15">
      <t>ガツイコウ</t>
    </rPh>
    <phoneticPr fontId="2"/>
  </si>
  <si>
    <t>特大</t>
    <rPh sb="0" eb="2">
      <t>トクダイ</t>
    </rPh>
    <phoneticPr fontId="2"/>
  </si>
  <si>
    <t>普通</t>
    <rPh sb="0" eb="2">
      <t>フツウ</t>
    </rPh>
    <phoneticPr fontId="2"/>
  </si>
  <si>
    <t>欄間</t>
    <rPh sb="0" eb="2">
      <t>ランマ</t>
    </rPh>
    <phoneticPr fontId="2"/>
  </si>
  <si>
    <t>雪見</t>
    <rPh sb="0" eb="2">
      <t>ユキミ</t>
    </rPh>
    <phoneticPr fontId="2"/>
  </si>
  <si>
    <t>半ガラス</t>
    <rPh sb="0" eb="1">
      <t>ハン</t>
    </rPh>
    <phoneticPr fontId="2"/>
  </si>
  <si>
    <t>建具調整</t>
    <rPh sb="0" eb="4">
      <t>タテグチョウセイ</t>
    </rPh>
    <phoneticPr fontId="2"/>
  </si>
  <si>
    <t>障子</t>
    <rPh sb="0" eb="2">
      <t>ショウジ</t>
    </rPh>
    <phoneticPr fontId="2"/>
  </si>
  <si>
    <t>網戸</t>
    <rPh sb="0" eb="2">
      <t>アミド</t>
    </rPh>
    <phoneticPr fontId="2"/>
  </si>
  <si>
    <t>適用</t>
    <rPh sb="0" eb="2">
      <t>テキヨウ</t>
    </rPh>
    <phoneticPr fontId="2"/>
  </si>
  <si>
    <t>ゴム代（単位：m）</t>
    <rPh sb="2" eb="3">
      <t>ダイ</t>
    </rPh>
    <rPh sb="4" eb="6">
      <t>タンイ</t>
    </rPh>
    <phoneticPr fontId="2"/>
  </si>
  <si>
    <t>◎センター材料費</t>
    <phoneticPr fontId="2"/>
  </si>
  <si>
    <t>襖材料費の計</t>
    <rPh sb="0" eb="4">
      <t>フスマザイリョウヒ</t>
    </rPh>
    <rPh sb="5" eb="6">
      <t>ケイ</t>
    </rPh>
    <phoneticPr fontId="2"/>
  </si>
  <si>
    <t>障子材料費の計</t>
    <rPh sb="0" eb="5">
      <t>ショウジザイリョウヒ</t>
    </rPh>
    <rPh sb="6" eb="7">
      <t>ケイ</t>
    </rPh>
    <phoneticPr fontId="2"/>
  </si>
  <si>
    <t>網戸材料費の計</t>
    <rPh sb="0" eb="5">
      <t>アミドザイリョウヒ</t>
    </rPh>
    <rPh sb="6" eb="7">
      <t>ケイ</t>
    </rPh>
    <phoneticPr fontId="2"/>
  </si>
  <si>
    <t>会員業務委託料の計</t>
    <phoneticPr fontId="2"/>
  </si>
  <si>
    <t>◎その他のセンター材料費</t>
    <rPh sb="3" eb="4">
      <t>タ</t>
    </rPh>
    <rPh sb="9" eb="12">
      <t>ザイリョウヒ</t>
    </rPh>
    <phoneticPr fontId="2"/>
  </si>
  <si>
    <t>引取及び納品運搬（ワゴン車）</t>
    <rPh sb="0" eb="2">
      <t>ヒキト</t>
    </rPh>
    <rPh sb="2" eb="3">
      <t>オヨ</t>
    </rPh>
    <rPh sb="4" eb="6">
      <t>ノウヒン</t>
    </rPh>
    <rPh sb="6" eb="8">
      <t>ウンパン</t>
    </rPh>
    <rPh sb="12" eb="13">
      <t>シャ</t>
    </rPh>
    <phoneticPr fontId="2"/>
  </si>
  <si>
    <t>◎その他の会員業務委託料（2階以上）</t>
    <rPh sb="3" eb="4">
      <t>タ</t>
    </rPh>
    <rPh sb="14" eb="17">
      <t>カイイジョウ</t>
    </rPh>
    <phoneticPr fontId="2"/>
  </si>
  <si>
    <t>内　　容</t>
    <rPh sb="0" eb="1">
      <t>ナイ</t>
    </rPh>
    <rPh sb="3" eb="4">
      <t>カタチ</t>
    </rPh>
    <phoneticPr fontId="2"/>
  </si>
  <si>
    <t>円</t>
    <rPh sb="0" eb="1">
      <t>エン</t>
    </rPh>
    <phoneticPr fontId="2"/>
  </si>
  <si>
    <t>会員業務委託料合計の９％</t>
    <rPh sb="0" eb="7">
      <t>カイインギョウムイタクリョウ</t>
    </rPh>
    <rPh sb="7" eb="9">
      <t>ゴウケイ</t>
    </rPh>
    <phoneticPr fontId="2"/>
  </si>
  <si>
    <t>センター業務委託料</t>
    <rPh sb="4" eb="9">
      <t>ギョウムイタクリョウ</t>
    </rPh>
    <phoneticPr fontId="2"/>
  </si>
  <si>
    <t>センター材料費合計</t>
    <rPh sb="4" eb="7">
      <t>ザイリョウヒ</t>
    </rPh>
    <rPh sb="7" eb="9">
      <t>ゴウケイ</t>
    </rPh>
    <phoneticPr fontId="2"/>
  </si>
  <si>
    <t>センター収入合計①</t>
    <rPh sb="4" eb="6">
      <t>シュウニュウ</t>
    </rPh>
    <rPh sb="6" eb="8">
      <t>ゴウケイ</t>
    </rPh>
    <phoneticPr fontId="2"/>
  </si>
  <si>
    <t>会員業務委託料合計②</t>
    <rPh sb="0" eb="7">
      <t>カイインギョウムイタクリョウ</t>
    </rPh>
    <rPh sb="7" eb="9">
      <t>ゴウケイ</t>
    </rPh>
    <phoneticPr fontId="2"/>
  </si>
  <si>
    <t>総就業会員数</t>
    <rPh sb="0" eb="1">
      <t>ソウ</t>
    </rPh>
    <rPh sb="1" eb="5">
      <t>シュウギョウカイイン</t>
    </rPh>
    <rPh sb="5" eb="6">
      <t>スウ</t>
    </rPh>
    <phoneticPr fontId="2"/>
  </si>
  <si>
    <t>＊会員氏名が自署の場合、印は不要</t>
    <rPh sb="1" eb="5">
      <t>カイインシメイ</t>
    </rPh>
    <rPh sb="6" eb="8">
      <t>ジショ</t>
    </rPh>
    <rPh sb="9" eb="11">
      <t>バアイ</t>
    </rPh>
    <rPh sb="12" eb="13">
      <t>イン</t>
    </rPh>
    <rPh sb="14" eb="16">
      <t>フヨウ</t>
    </rPh>
    <phoneticPr fontId="2"/>
  </si>
  <si>
    <t>就業した日</t>
    <rPh sb="0" eb="2">
      <t>シュウギョウ</t>
    </rPh>
    <rPh sb="4" eb="5">
      <t>ヒ</t>
    </rPh>
    <phoneticPr fontId="2"/>
  </si>
  <si>
    <t>例）7</t>
    <rPh sb="0" eb="1">
      <t>レイ</t>
    </rPh>
    <phoneticPr fontId="2"/>
  </si>
  <si>
    <t>総就業日数（　　　　）日</t>
    <rPh sb="0" eb="1">
      <t>ソウ</t>
    </rPh>
    <rPh sb="1" eb="5">
      <t>シュウギョウニッスウ</t>
    </rPh>
    <rPh sb="11" eb="12">
      <t>ヒ</t>
    </rPh>
    <phoneticPr fontId="2"/>
  </si>
  <si>
    <t>就業時間数確認欄</t>
    <rPh sb="0" eb="2">
      <t>シュウギョウ</t>
    </rPh>
    <rPh sb="2" eb="5">
      <t>ジカンスウ</t>
    </rPh>
    <rPh sb="5" eb="7">
      <t>カクニン</t>
    </rPh>
    <rPh sb="7" eb="8">
      <t>ラン</t>
    </rPh>
    <phoneticPr fontId="2"/>
  </si>
  <si>
    <t>時間　　　　分</t>
    <rPh sb="0" eb="2">
      <t>ジカン</t>
    </rPh>
    <rPh sb="6" eb="7">
      <t>フン</t>
    </rPh>
    <phoneticPr fontId="2"/>
  </si>
  <si>
    <t>総就業時間　　（　　　　　時間　　　　　　分）</t>
    <rPh sb="0" eb="5">
      <t>ソウシュウギョウジカン</t>
    </rPh>
    <rPh sb="21" eb="22">
      <t>フン</t>
    </rPh>
    <phoneticPr fontId="2"/>
  </si>
  <si>
    <t>仕様書記載の報酬額</t>
    <rPh sb="0" eb="2">
      <t>シヨウ</t>
    </rPh>
    <rPh sb="3" eb="5">
      <t>キサイ</t>
    </rPh>
    <rPh sb="6" eb="9">
      <t>ホウシュウガク</t>
    </rPh>
    <phoneticPr fontId="2"/>
  </si>
  <si>
    <t>（センターで記入します）</t>
    <rPh sb="6" eb="8">
      <t>キニュウ</t>
    </rPh>
    <phoneticPr fontId="2"/>
  </si>
  <si>
    <t>トラック</t>
    <phoneticPr fontId="2"/>
  </si>
  <si>
    <r>
      <t>トラック</t>
    </r>
    <r>
      <rPr>
        <sz val="9"/>
        <rFont val="Meiryo UI"/>
        <family val="3"/>
        <charset val="128"/>
      </rPr>
      <t>（~250/~400/400kg超）</t>
    </r>
    <rPh sb="20" eb="21">
      <t>コ</t>
    </rPh>
    <phoneticPr fontId="2"/>
  </si>
  <si>
    <t>その他（　　　　　　　　　　）　　　　　　　　　　　　</t>
    <rPh sb="2" eb="3">
      <t>タ</t>
    </rPh>
    <phoneticPr fontId="2"/>
  </si>
  <si>
    <t>◎会員材料費（該当するものがあれば数量を記入）</t>
    <rPh sb="1" eb="6">
      <t>カイインザイリョウヒ</t>
    </rPh>
    <rPh sb="7" eb="9">
      <t>ガイトウ</t>
    </rPh>
    <rPh sb="17" eb="19">
      <t>スウリョウ</t>
    </rPh>
    <rPh sb="20" eb="22">
      <t>キニュウ</t>
    </rPh>
    <phoneticPr fontId="2"/>
  </si>
  <si>
    <t>◎センター材料費（該当するものがあれば数量を記入）</t>
    <rPh sb="5" eb="8">
      <t>ザイリョウヒ</t>
    </rPh>
    <rPh sb="9" eb="11">
      <t>ガイトウ</t>
    </rPh>
    <rPh sb="19" eb="21">
      <t>スウリョウ</t>
    </rPh>
    <rPh sb="22" eb="24">
      <t>キニュウ</t>
    </rPh>
    <phoneticPr fontId="2"/>
  </si>
  <si>
    <t>バリカン・ヘッジトリマー</t>
    <phoneticPr fontId="2"/>
  </si>
  <si>
    <t xml:space="preserve">　　　チェンソー </t>
    <phoneticPr fontId="2"/>
  </si>
  <si>
    <t>　　　パッカー車</t>
    <rPh sb="7" eb="8">
      <t>シャ</t>
    </rPh>
    <phoneticPr fontId="2"/>
  </si>
  <si>
    <t>ビニール袋</t>
    <rPh sb="4" eb="5">
      <t>ブクロ</t>
    </rPh>
    <phoneticPr fontId="2"/>
  </si>
  <si>
    <t>発注者　　の確認</t>
    <rPh sb="0" eb="3">
      <t>ハッチュウシャ</t>
    </rPh>
    <rPh sb="6" eb="8">
      <t>カクニン</t>
    </rPh>
    <phoneticPr fontId="2"/>
  </si>
  <si>
    <t>捺印またはサイン</t>
    <phoneticPr fontId="2"/>
  </si>
  <si>
    <t>◎会員材料費</t>
    <rPh sb="1" eb="3">
      <t>カイイン</t>
    </rPh>
    <phoneticPr fontId="2"/>
  </si>
  <si>
    <t>会員番号</t>
    <rPh sb="0" eb="4">
      <t>カイインバンゴウ</t>
    </rPh>
    <phoneticPr fontId="2"/>
  </si>
  <si>
    <t>チェンソー</t>
    <phoneticPr fontId="2"/>
  </si>
  <si>
    <t>請求先</t>
    <rPh sb="0" eb="3">
      <t>セイキュウサキ</t>
    </rPh>
    <phoneticPr fontId="2"/>
  </si>
  <si>
    <t>バリカン
ヘッジトリマー</t>
    <phoneticPr fontId="2"/>
  </si>
  <si>
    <t>重量</t>
    <rPh sb="0" eb="2">
      <t>ジュウリョウ</t>
    </rPh>
    <phoneticPr fontId="2"/>
  </si>
  <si>
    <t>～400</t>
    <phoneticPr fontId="2"/>
  </si>
  <si>
    <t>～250</t>
    <phoneticPr fontId="2"/>
  </si>
  <si>
    <t>400超</t>
    <rPh sb="3" eb="4">
      <t>チョウ</t>
    </rPh>
    <phoneticPr fontId="2"/>
  </si>
  <si>
    <t>小計</t>
    <rPh sb="0" eb="1">
      <t>ショウ</t>
    </rPh>
    <phoneticPr fontId="2"/>
  </si>
  <si>
    <t>剪定枝処分</t>
    <rPh sb="0" eb="3">
      <t>センテイエダ</t>
    </rPh>
    <rPh sb="3" eb="5">
      <t>ショブン</t>
    </rPh>
    <phoneticPr fontId="2"/>
  </si>
  <si>
    <t>㎏</t>
    <phoneticPr fontId="2"/>
  </si>
  <si>
    <t>単位</t>
    <rPh sb="0" eb="2">
      <t>タンイ</t>
    </rPh>
    <phoneticPr fontId="2"/>
  </si>
  <si>
    <t>請求金額計算書（植木剪定及び片付け）</t>
    <rPh sb="0" eb="4">
      <t>セイキュウキンガク</t>
    </rPh>
    <rPh sb="4" eb="6">
      <t>ケイサン</t>
    </rPh>
    <rPh sb="6" eb="7">
      <t>ショ</t>
    </rPh>
    <rPh sb="8" eb="12">
      <t>ウエキセンテイ</t>
    </rPh>
    <rPh sb="12" eb="13">
      <t>オヨ</t>
    </rPh>
    <rPh sb="14" eb="16">
      <t>カタヅ</t>
    </rPh>
    <phoneticPr fontId="2"/>
  </si>
  <si>
    <t>円</t>
    <rPh sb="0" eb="1">
      <t>エン</t>
    </rPh>
    <phoneticPr fontId="2"/>
  </si>
  <si>
    <t>会員材料費計</t>
    <rPh sb="0" eb="5">
      <t>カイインザイリョウヒ</t>
    </rPh>
    <rPh sb="5" eb="6">
      <t>ケイ</t>
    </rPh>
    <phoneticPr fontId="2"/>
  </si>
  <si>
    <t>センター材料費計</t>
    <rPh sb="4" eb="7">
      <t>ザイリョウヒ</t>
    </rPh>
    <rPh sb="7" eb="8">
      <t>ケイ</t>
    </rPh>
    <phoneticPr fontId="2"/>
  </si>
  <si>
    <t>仕様書記載の報酬額</t>
    <rPh sb="0" eb="5">
      <t>シヨウショキサイ</t>
    </rPh>
    <rPh sb="6" eb="9">
      <t>ホウシュウガク</t>
    </rPh>
    <phoneticPr fontId="2"/>
  </si>
  <si>
    <t>②センター材料費＋センター業務委託料の合計</t>
    <rPh sb="5" eb="8">
      <t>ザイリョウヒ</t>
    </rPh>
    <rPh sb="13" eb="18">
      <t>ギョウムイタクリョウ</t>
    </rPh>
    <rPh sb="19" eb="21">
      <t>ゴウケイ</t>
    </rPh>
    <phoneticPr fontId="2"/>
  </si>
  <si>
    <t>就業内容</t>
    <rPh sb="0" eb="4">
      <t>シュウギョウナイヨウ</t>
    </rPh>
    <phoneticPr fontId="2"/>
  </si>
  <si>
    <t>＊どちらかに〇</t>
    <phoneticPr fontId="2"/>
  </si>
  <si>
    <t>剪定業務分</t>
    <rPh sb="0" eb="2">
      <t>センテイ</t>
    </rPh>
    <rPh sb="2" eb="4">
      <t>ギョウム</t>
    </rPh>
    <rPh sb="4" eb="5">
      <t>ブン</t>
    </rPh>
    <phoneticPr fontId="2"/>
  </si>
  <si>
    <t>片付け業務分</t>
    <rPh sb="0" eb="2">
      <t>カタヅ</t>
    </rPh>
    <rPh sb="3" eb="5">
      <t>ギョウム</t>
    </rPh>
    <rPh sb="5" eb="6">
      <t>フン</t>
    </rPh>
    <phoneticPr fontId="2"/>
  </si>
  <si>
    <t>計</t>
    <rPh sb="0" eb="1">
      <t>ケイ</t>
    </rPh>
    <phoneticPr fontId="2"/>
  </si>
  <si>
    <t>処分代は含まれていない</t>
    <rPh sb="0" eb="3">
      <t>ショブンダイ</t>
    </rPh>
    <rPh sb="4" eb="5">
      <t>フク</t>
    </rPh>
    <phoneticPr fontId="2"/>
  </si>
  <si>
    <t>仕様書記載金額＋会員材料費計</t>
    <rPh sb="0" eb="7">
      <t>シヨウショキサイキンガク</t>
    </rPh>
    <rPh sb="8" eb="13">
      <t>カイインザイリョウヒ</t>
    </rPh>
    <rPh sb="13" eb="14">
      <t>ケイ</t>
    </rPh>
    <phoneticPr fontId="2"/>
  </si>
  <si>
    <t>①会員業務委託料</t>
    <rPh sb="1" eb="8">
      <t>カイインギョウムイタクリョウ</t>
    </rPh>
    <phoneticPr fontId="2"/>
  </si>
  <si>
    <t>請求金額計算書（除草及び片付け）</t>
    <rPh sb="0" eb="4">
      <t>セイキュウキンガク</t>
    </rPh>
    <rPh sb="4" eb="6">
      <t>ケイサン</t>
    </rPh>
    <rPh sb="6" eb="7">
      <t>ショ</t>
    </rPh>
    <rPh sb="8" eb="10">
      <t>ジョソウ</t>
    </rPh>
    <rPh sb="10" eb="11">
      <t>オヨ</t>
    </rPh>
    <rPh sb="12" eb="14">
      <t>カタヅ</t>
    </rPh>
    <phoneticPr fontId="2"/>
  </si>
  <si>
    <t>草処分</t>
    <rPh sb="0" eb="1">
      <t>クサ</t>
    </rPh>
    <rPh sb="1" eb="3">
      <t>ショブン</t>
    </rPh>
    <phoneticPr fontId="2"/>
  </si>
  <si>
    <t>　　　　　　　　　　㎡</t>
    <phoneticPr fontId="2"/>
  </si>
  <si>
    <t>会員業務委託料等分配表（植木剪定及び片付け）</t>
    <rPh sb="0" eb="7">
      <t>カイインギョウムイタクリョウ</t>
    </rPh>
    <rPh sb="7" eb="8">
      <t>トウ</t>
    </rPh>
    <rPh sb="8" eb="11">
      <t>ブンパイヒョウ</t>
    </rPh>
    <rPh sb="12" eb="16">
      <t>ウエキセンテイ</t>
    </rPh>
    <rPh sb="16" eb="17">
      <t>オヨ</t>
    </rPh>
    <rPh sb="18" eb="20">
      <t>カタヅ</t>
    </rPh>
    <phoneticPr fontId="2"/>
  </si>
  <si>
    <t>発注者</t>
    <rPh sb="0" eb="3">
      <t>ハッチュウシャ</t>
    </rPh>
    <phoneticPr fontId="2"/>
  </si>
  <si>
    <t>チェンソー
バリカン
ヘッジトリマー</t>
    <phoneticPr fontId="2"/>
  </si>
  <si>
    <t>◎会員材料費（植木剪定のみ）</t>
    <rPh sb="1" eb="3">
      <t>カイイン</t>
    </rPh>
    <rPh sb="7" eb="11">
      <t>ウエキセンテイ</t>
    </rPh>
    <phoneticPr fontId="2"/>
  </si>
  <si>
    <t>回数</t>
    <rPh sb="0" eb="2">
      <t>カイスウ</t>
    </rPh>
    <phoneticPr fontId="2"/>
  </si>
  <si>
    <t>◎会員ごとの就業時間数</t>
    <rPh sb="1" eb="3">
      <t>カイイン</t>
    </rPh>
    <rPh sb="6" eb="11">
      <t>シュウギョウジカンスウ</t>
    </rPh>
    <phoneticPr fontId="2"/>
  </si>
  <si>
    <t>適用</t>
    <rPh sb="0" eb="2">
      <t>テキヨウ</t>
    </rPh>
    <phoneticPr fontId="2"/>
  </si>
  <si>
    <t>植木剪定</t>
    <rPh sb="0" eb="4">
      <t>ウエキセンテイ</t>
    </rPh>
    <phoneticPr fontId="2"/>
  </si>
  <si>
    <t>片付け</t>
    <rPh sb="0" eb="2">
      <t>カタヅ</t>
    </rPh>
    <phoneticPr fontId="2"/>
  </si>
  <si>
    <t>会員番号</t>
    <rPh sb="0" eb="4">
      <t>カイインバンゴウ</t>
    </rPh>
    <phoneticPr fontId="2"/>
  </si>
  <si>
    <t>合計</t>
    <rPh sb="0" eb="2">
      <t>ゴウケイ</t>
    </rPh>
    <phoneticPr fontId="2"/>
  </si>
  <si>
    <t>合　　計</t>
    <rPh sb="0" eb="1">
      <t>ア</t>
    </rPh>
    <rPh sb="3" eb="4">
      <t>ケイ</t>
    </rPh>
    <phoneticPr fontId="2"/>
  </si>
  <si>
    <t>時間給</t>
    <rPh sb="0" eb="3">
      <t>ジカンキュウ</t>
    </rPh>
    <phoneticPr fontId="2"/>
  </si>
  <si>
    <t>時間</t>
    <rPh sb="0" eb="2">
      <t>ジカン</t>
    </rPh>
    <phoneticPr fontId="2"/>
  </si>
  <si>
    <t>＊見習いの場合は時間給１，１６０円</t>
    <rPh sb="1" eb="3">
      <t>ミナラ</t>
    </rPh>
    <rPh sb="5" eb="7">
      <t>バアイ</t>
    </rPh>
    <rPh sb="8" eb="11">
      <t>ジカンキュウ</t>
    </rPh>
    <rPh sb="12" eb="17">
      <t>160エン</t>
    </rPh>
    <phoneticPr fontId="2"/>
  </si>
  <si>
    <t>＊助手の場合は時間給１，１６０円</t>
    <rPh sb="1" eb="3">
      <t>ジョシュ</t>
    </rPh>
    <rPh sb="4" eb="6">
      <t>バアイ</t>
    </rPh>
    <rPh sb="7" eb="10">
      <t>ジカンキュウ</t>
    </rPh>
    <rPh sb="11" eb="16">
      <t>160エン</t>
    </rPh>
    <phoneticPr fontId="2"/>
  </si>
  <si>
    <t>会員業務委託料等分配表（除草及び片付け）</t>
    <rPh sb="0" eb="7">
      <t>カイインギョウムイタクリョウ</t>
    </rPh>
    <rPh sb="7" eb="8">
      <t>トウ</t>
    </rPh>
    <rPh sb="8" eb="11">
      <t>ブンパイヒョウ</t>
    </rPh>
    <rPh sb="12" eb="14">
      <t>ジョソウ</t>
    </rPh>
    <rPh sb="14" eb="15">
      <t>オヨ</t>
    </rPh>
    <rPh sb="16" eb="18">
      <t>カタヅ</t>
    </rPh>
    <phoneticPr fontId="2"/>
  </si>
  <si>
    <t>◎会員材料費（機械除草のみ）</t>
    <rPh sb="1" eb="3">
      <t>カイイン</t>
    </rPh>
    <rPh sb="7" eb="11">
      <t>キカイジョソウ</t>
    </rPh>
    <phoneticPr fontId="2"/>
  </si>
  <si>
    <t>除草</t>
    <rPh sb="0" eb="2">
      <t>ジョソウ</t>
    </rPh>
    <phoneticPr fontId="2"/>
  </si>
  <si>
    <t>＊手むしりの場合は時間給１，２２０円</t>
    <rPh sb="1" eb="2">
      <t>テ</t>
    </rPh>
    <rPh sb="6" eb="8">
      <t>バアイ</t>
    </rPh>
    <rPh sb="9" eb="12">
      <t>ジカンキュウ</t>
    </rPh>
    <rPh sb="17" eb="18">
      <t>エン</t>
    </rPh>
    <phoneticPr fontId="2"/>
  </si>
  <si>
    <t>〇安全対策のため、防護服の着用をお願いいたします。</t>
    <rPh sb="1" eb="5">
      <t>アンゼンタイサク</t>
    </rPh>
    <rPh sb="9" eb="12">
      <t>ボウゴフク</t>
    </rPh>
    <rPh sb="13" eb="15">
      <t>チャクヨウ</t>
    </rPh>
    <rPh sb="17" eb="18">
      <t>ネガ</t>
    </rPh>
    <phoneticPr fontId="2"/>
  </si>
  <si>
    <t>〇就業する時間帯は発注者の理解を得て、できるだけハチの活動時間帯を避けるようにしてください。</t>
    <rPh sb="1" eb="3">
      <t>シュウギョウ</t>
    </rPh>
    <rPh sb="5" eb="8">
      <t>ジカンタイ</t>
    </rPh>
    <rPh sb="9" eb="12">
      <t>ハッチュウシャ</t>
    </rPh>
    <rPh sb="13" eb="15">
      <t>リカイ</t>
    </rPh>
    <rPh sb="16" eb="17">
      <t>エ</t>
    </rPh>
    <rPh sb="27" eb="32">
      <t>カツドウジカンタイ</t>
    </rPh>
    <rPh sb="33" eb="34">
      <t>サ</t>
    </rPh>
    <phoneticPr fontId="2"/>
  </si>
  <si>
    <t>＊太い枠内のみ記入してください。</t>
    <phoneticPr fontId="2"/>
  </si>
  <si>
    <t>（自署の場合、印は不要）</t>
    <phoneticPr fontId="2"/>
  </si>
  <si>
    <t>　　　　月分</t>
    <rPh sb="4" eb="6">
      <t>ガツブン</t>
    </rPh>
    <phoneticPr fontId="2"/>
  </si>
  <si>
    <t>（会員業務仕様書の番号を転記）</t>
    <rPh sb="1" eb="3">
      <t>カイイン</t>
    </rPh>
    <rPh sb="3" eb="8">
      <t>ギョウムシヨウショ</t>
    </rPh>
    <rPh sb="9" eb="11">
      <t>バンゴウ</t>
    </rPh>
    <rPh sb="12" eb="14">
      <t>テンキ</t>
    </rPh>
    <phoneticPr fontId="2"/>
  </si>
  <si>
    <t>発注者名</t>
    <rPh sb="0" eb="4">
      <t>ハッチュウシャメイ</t>
    </rPh>
    <phoneticPr fontId="2"/>
  </si>
  <si>
    <t>ハチの種類（いずれかに〇）</t>
    <rPh sb="3" eb="5">
      <t>シュルイ</t>
    </rPh>
    <phoneticPr fontId="2"/>
  </si>
  <si>
    <t>写真撮影の必要</t>
    <rPh sb="0" eb="2">
      <t>シャシン</t>
    </rPh>
    <rPh sb="2" eb="4">
      <t>サツエイ</t>
    </rPh>
    <rPh sb="5" eb="7">
      <t>ヒツヨウ</t>
    </rPh>
    <phoneticPr fontId="2"/>
  </si>
  <si>
    <t>＊スズメバチの写真撮影は、駆除前及び駆除後における「全景」と「巣の状況」を各1枚ずつ（計4枚）</t>
    <rPh sb="7" eb="9">
      <t>シャシン</t>
    </rPh>
    <rPh sb="9" eb="11">
      <t>サツエイ</t>
    </rPh>
    <phoneticPr fontId="2"/>
  </si>
  <si>
    <t>【センター事務局から】</t>
    <rPh sb="5" eb="8">
      <t>ジムキョク</t>
    </rPh>
    <phoneticPr fontId="2"/>
  </si>
  <si>
    <t>受注のあった時期（いずれかに〇。会員業務仕様書から転記）</t>
    <rPh sb="0" eb="2">
      <t>ジュチュウ</t>
    </rPh>
    <rPh sb="6" eb="8">
      <t>ジキ</t>
    </rPh>
    <phoneticPr fontId="2"/>
  </si>
  <si>
    <t>事務局長</t>
    <rPh sb="0" eb="4">
      <t>ジムキョクチョウ</t>
    </rPh>
    <phoneticPr fontId="2"/>
  </si>
  <si>
    <t>係長</t>
    <rPh sb="0" eb="2">
      <t>カカリチョウ</t>
    </rPh>
    <phoneticPr fontId="2"/>
  </si>
  <si>
    <t>担当</t>
    <rPh sb="0" eb="2">
      <t>タントウ</t>
    </rPh>
    <phoneticPr fontId="2"/>
  </si>
  <si>
    <t>　　　　　　請求金額計算書（ハチの巣駆除）</t>
    <rPh sb="6" eb="10">
      <t>セイキュウキンガク</t>
    </rPh>
    <rPh sb="10" eb="12">
      <t>ケイサン</t>
    </rPh>
    <rPh sb="12" eb="13">
      <t>ショ</t>
    </rPh>
    <rPh sb="17" eb="20">
      <t>スクジョ</t>
    </rPh>
    <phoneticPr fontId="2"/>
  </si>
  <si>
    <t>金額：円</t>
  </si>
  <si>
    <t>数</t>
    <rPh sb="0" eb="1">
      <t>カズ</t>
    </rPh>
    <phoneticPr fontId="2"/>
  </si>
  <si>
    <t>センター業務委託料</t>
    <phoneticPr fontId="2"/>
  </si>
  <si>
    <t>会員業務委託料計</t>
    <rPh sb="0" eb="7">
      <t>カイインギョウムイタクリョウ</t>
    </rPh>
    <rPh sb="7" eb="8">
      <t>ケイ</t>
    </rPh>
    <phoneticPr fontId="2"/>
  </si>
  <si>
    <t>請求先
（発注者）</t>
    <rPh sb="0" eb="3">
      <t>セイキュウサキ</t>
    </rPh>
    <rPh sb="5" eb="8">
      <t>ハッチュウシャ</t>
    </rPh>
    <phoneticPr fontId="2"/>
  </si>
  <si>
    <t>180×90超</t>
    <rPh sb="6" eb="7">
      <t>コ</t>
    </rPh>
    <phoneticPr fontId="2"/>
  </si>
  <si>
    <t>180×90以下</t>
    <rPh sb="6" eb="8">
      <t>イカ</t>
    </rPh>
    <phoneticPr fontId="2"/>
  </si>
  <si>
    <t>90×90以下</t>
    <rPh sb="5" eb="7">
      <t>イカ</t>
    </rPh>
    <phoneticPr fontId="2"/>
  </si>
  <si>
    <t>60×90以下</t>
    <rPh sb="5" eb="7">
      <t>イカ</t>
    </rPh>
    <phoneticPr fontId="2"/>
  </si>
  <si>
    <t>-</t>
    <phoneticPr fontId="2"/>
  </si>
  <si>
    <t xml:space="preserve">  　　公共　・　民間　・　 一般家庭  </t>
    <rPh sb="4" eb="6">
      <t>コウキョウ</t>
    </rPh>
    <rPh sb="9" eb="11">
      <t>ミンカン</t>
    </rPh>
    <rPh sb="15" eb="19">
      <t>イッパンカテイ</t>
    </rPh>
    <phoneticPr fontId="2"/>
  </si>
  <si>
    <t>　　　月分</t>
    <rPh sb="3" eb="5">
      <t>ガツブン</t>
    </rPh>
    <phoneticPr fontId="2"/>
  </si>
  <si>
    <t>　　 　　　　　　　時間</t>
    <rPh sb="10" eb="12">
      <t>ジカン</t>
    </rPh>
    <phoneticPr fontId="2"/>
  </si>
  <si>
    <t>〇熱中症対策のため、こまめな休憩、水分補給を心がけてください。</t>
    <rPh sb="1" eb="6">
      <t>ネッチュウショウタイサク</t>
    </rPh>
    <rPh sb="14" eb="16">
      <t>キュウケイ</t>
    </rPh>
    <rPh sb="17" eb="21">
      <t>スイブンホキュウ</t>
    </rPh>
    <rPh sb="22" eb="23">
      <t>ココロ</t>
    </rPh>
    <phoneticPr fontId="2"/>
  </si>
  <si>
    <t>〇足場や周りの状況に注意し、事故やケガのないようにしてください。</t>
    <rPh sb="1" eb="3">
      <t>アシバ</t>
    </rPh>
    <rPh sb="4" eb="5">
      <t>マワ</t>
    </rPh>
    <rPh sb="7" eb="9">
      <t>ジョウキョウ</t>
    </rPh>
    <rPh sb="10" eb="12">
      <t>チュウイ</t>
    </rPh>
    <rPh sb="14" eb="16">
      <t>ジコ</t>
    </rPh>
    <phoneticPr fontId="2"/>
  </si>
  <si>
    <t>〇草刈機を使用する場合、飛び石事故が懸念される際は必ず防護ネットを使用してください。</t>
    <rPh sb="1" eb="4">
      <t>クサカリキ</t>
    </rPh>
    <rPh sb="5" eb="7">
      <t>シヨウ</t>
    </rPh>
    <rPh sb="9" eb="11">
      <t>バアイ</t>
    </rPh>
    <rPh sb="12" eb="13">
      <t>ト</t>
    </rPh>
    <rPh sb="14" eb="15">
      <t>イシ</t>
    </rPh>
    <rPh sb="15" eb="17">
      <t>ジコ</t>
    </rPh>
    <rPh sb="18" eb="20">
      <t>ケネン</t>
    </rPh>
    <rPh sb="23" eb="24">
      <t>サイ</t>
    </rPh>
    <rPh sb="25" eb="26">
      <t>カナラ</t>
    </rPh>
    <rPh sb="27" eb="29">
      <t>ボウゴ</t>
    </rPh>
    <rPh sb="33" eb="35">
      <t>シヨウ</t>
    </rPh>
    <phoneticPr fontId="2"/>
  </si>
  <si>
    <t>単価</t>
    <rPh sb="0" eb="2">
      <t>タンカ</t>
    </rPh>
    <phoneticPr fontId="2"/>
  </si>
  <si>
    <t>使用時間</t>
    <rPh sb="0" eb="4">
      <t>シヨウジカン</t>
    </rPh>
    <phoneticPr fontId="2"/>
  </si>
  <si>
    <t>片付け
（トラック）</t>
    <rPh sb="0" eb="2">
      <t>カタヅ</t>
    </rPh>
    <phoneticPr fontId="2"/>
  </si>
  <si>
    <t>～250㎏</t>
    <phoneticPr fontId="2"/>
  </si>
  <si>
    <t>～400㎏</t>
    <phoneticPr fontId="2"/>
  </si>
  <si>
    <t>400㎏超</t>
    <rPh sb="4" eb="5">
      <t>チョウ</t>
    </rPh>
    <phoneticPr fontId="2"/>
  </si>
  <si>
    <t>小　計</t>
    <rPh sb="0" eb="1">
      <t>ショウ</t>
    </rPh>
    <phoneticPr fontId="2"/>
  </si>
  <si>
    <t>合　　　計</t>
    <rPh sb="0" eb="1">
      <t>ア</t>
    </rPh>
    <rPh sb="4" eb="5">
      <t>ケイ</t>
    </rPh>
    <phoneticPr fontId="2"/>
  </si>
  <si>
    <t>会員材料費：円</t>
    <rPh sb="0" eb="5">
      <t>カイインザイリョウヒ</t>
    </rPh>
    <rPh sb="6" eb="7">
      <t>エン</t>
    </rPh>
    <phoneticPr fontId="2"/>
  </si>
  <si>
    <t>小　　計</t>
    <rPh sb="0" eb="1">
      <t>ショウ</t>
    </rPh>
    <rPh sb="3" eb="4">
      <t>ケイ</t>
    </rPh>
    <phoneticPr fontId="2"/>
  </si>
  <si>
    <t>センター材料費：円</t>
    <rPh sb="4" eb="7">
      <t>ザイリョウヒ</t>
    </rPh>
    <rPh sb="8" eb="9">
      <t>エン</t>
    </rPh>
    <phoneticPr fontId="2"/>
  </si>
  <si>
    <t>小計</t>
    <rPh sb="0" eb="2">
      <t>ショウケイ</t>
    </rPh>
    <phoneticPr fontId="2"/>
  </si>
  <si>
    <t>片付け業務分（追加）</t>
    <rPh sb="0" eb="2">
      <t>カタヅ</t>
    </rPh>
    <rPh sb="3" eb="5">
      <t>ギョウム</t>
    </rPh>
    <rPh sb="5" eb="6">
      <t>フン</t>
    </rPh>
    <rPh sb="7" eb="9">
      <t>ツイカ</t>
    </rPh>
    <phoneticPr fontId="2"/>
  </si>
  <si>
    <t>除草業務分（当初契約金額）</t>
    <rPh sb="0" eb="2">
      <t>ジョソウ</t>
    </rPh>
    <rPh sb="2" eb="4">
      <t>ギョウム</t>
    </rPh>
    <rPh sb="4" eb="5">
      <t>ブン</t>
    </rPh>
    <rPh sb="6" eb="8">
      <t>トウショ</t>
    </rPh>
    <rPh sb="8" eb="12">
      <t>ケイヤクキンガク</t>
    </rPh>
    <phoneticPr fontId="2"/>
  </si>
  <si>
    <t>実際の会員に支払うべき金額</t>
    <rPh sb="0" eb="2">
      <t>ジッサイ</t>
    </rPh>
    <rPh sb="3" eb="5">
      <t>カイイン</t>
    </rPh>
    <rPh sb="6" eb="8">
      <t>シハラ</t>
    </rPh>
    <rPh sb="11" eb="13">
      <t>キンガク</t>
    </rPh>
    <phoneticPr fontId="2"/>
  </si>
  <si>
    <t>①の９％</t>
    <phoneticPr fontId="2"/>
  </si>
  <si>
    <t>①会員業務委託料の合計</t>
    <rPh sb="1" eb="8">
      <t>カイインギョウムイタクリョウ</t>
    </rPh>
    <rPh sb="9" eb="11">
      <t>ゴウケイ</t>
    </rPh>
    <phoneticPr fontId="2"/>
  </si>
  <si>
    <t>②会員材料費</t>
    <rPh sb="1" eb="3">
      <t>カイイン</t>
    </rPh>
    <rPh sb="3" eb="6">
      <t>ザイリョウヒ</t>
    </rPh>
    <phoneticPr fontId="2"/>
  </si>
  <si>
    <t>③センター業務委託料</t>
    <rPh sb="5" eb="10">
      <t>ギョウムイタクリョウ</t>
    </rPh>
    <phoneticPr fontId="2"/>
  </si>
  <si>
    <t>④センター材料費</t>
    <rPh sb="5" eb="8">
      <t>ザイリョウヒ</t>
    </rPh>
    <phoneticPr fontId="2"/>
  </si>
  <si>
    <t>円</t>
    <rPh sb="0" eb="1">
      <t>エン</t>
    </rPh>
    <phoneticPr fontId="2"/>
  </si>
  <si>
    <t>①＋②＋③＋④</t>
    <phoneticPr fontId="2"/>
  </si>
  <si>
    <t xml:space="preserve">  　　　 公共　・　民間　・　一般家庭  </t>
    <rPh sb="6" eb="8">
      <t>コウキョウ</t>
    </rPh>
    <rPh sb="11" eb="13">
      <t>ミンカン</t>
    </rPh>
    <rPh sb="16" eb="20">
      <t>イッパンカテイ</t>
    </rPh>
    <phoneticPr fontId="2"/>
  </si>
  <si>
    <t>〇交通安全には万全を期してください。</t>
    <rPh sb="1" eb="5">
      <t>コウツウアンゼン</t>
    </rPh>
    <rPh sb="7" eb="9">
      <t>バンゼン</t>
    </rPh>
    <rPh sb="10" eb="11">
      <t>キ</t>
    </rPh>
    <phoneticPr fontId="2"/>
  </si>
  <si>
    <t>〇必ず、就業報告書の記入が全て終わってから、発注者の確認をいただいてください。</t>
    <phoneticPr fontId="2"/>
  </si>
  <si>
    <t>（植木剪定・除草業務用）</t>
    <rPh sb="6" eb="8">
      <t>ジョソウ</t>
    </rPh>
    <rPh sb="8" eb="10">
      <t>ギョウム</t>
    </rPh>
    <rPh sb="10" eb="11">
      <t>ヨウ</t>
    </rPh>
    <phoneticPr fontId="2"/>
  </si>
  <si>
    <t>　　　草刈機</t>
    <rPh sb="3" eb="6">
      <t>クサカリキ</t>
    </rPh>
    <phoneticPr fontId="2"/>
  </si>
  <si>
    <t>＊計量伝票・領収書等を添付すること</t>
    <rPh sb="6" eb="9">
      <t>リョウシュウショ</t>
    </rPh>
    <rPh sb="9" eb="10">
      <t>トウ</t>
    </rPh>
    <rPh sb="11" eb="13">
      <t>テンプ</t>
    </rPh>
    <phoneticPr fontId="2"/>
  </si>
  <si>
    <r>
      <t>会員氏名</t>
    </r>
    <r>
      <rPr>
        <vertAlign val="superscript"/>
        <sz val="12"/>
        <rFont val="Meiryo UI"/>
        <family val="3"/>
        <charset val="128"/>
      </rPr>
      <t>＊</t>
    </r>
    <rPh sb="0" eb="2">
      <t>カイイン</t>
    </rPh>
    <rPh sb="2" eb="4">
      <t>シメイ</t>
    </rPh>
    <phoneticPr fontId="2"/>
  </si>
  <si>
    <t>【センター事務局から】</t>
    <phoneticPr fontId="2"/>
  </si>
  <si>
    <t>〇必ず、就業報告書の記入が全て終わってから、発注者の確認をいただいてください。</t>
    <rPh sb="1" eb="2">
      <t>カナラ</t>
    </rPh>
    <rPh sb="4" eb="6">
      <t>シュウギョウ</t>
    </rPh>
    <rPh sb="6" eb="9">
      <t>ホウコクショ</t>
    </rPh>
    <rPh sb="10" eb="12">
      <t>キニュウ</t>
    </rPh>
    <rPh sb="13" eb="14">
      <t>スベ</t>
    </rPh>
    <rPh sb="15" eb="16">
      <t>オ</t>
    </rPh>
    <rPh sb="22" eb="25">
      <t>ハッチュウシャ</t>
    </rPh>
    <rPh sb="26" eb="28">
      <t>カクニン</t>
    </rPh>
    <phoneticPr fontId="2"/>
  </si>
  <si>
    <t>円</t>
    <rPh sb="0" eb="1">
      <t>エン</t>
    </rPh>
    <phoneticPr fontId="2"/>
  </si>
  <si>
    <r>
      <t>　　　ゴミの処分</t>
    </r>
    <r>
      <rPr>
        <sz val="9"/>
        <rFont val="Meiryo UI"/>
        <family val="3"/>
        <charset val="128"/>
      </rPr>
      <t>（清掃センター）</t>
    </r>
    <rPh sb="6" eb="8">
      <t>ショブン</t>
    </rPh>
    <rPh sb="9" eb="11">
      <t>セイソウ</t>
    </rPh>
    <phoneticPr fontId="2"/>
  </si>
  <si>
    <t xml:space="preserve">   （亀井産業）</t>
    <rPh sb="4" eb="6">
      <t>カメイ</t>
    </rPh>
    <rPh sb="6" eb="8">
      <t>サンギョウ</t>
    </rPh>
    <phoneticPr fontId="2"/>
  </si>
  <si>
    <t>（植木剪定・除草の片付け業務用）</t>
    <rPh sb="3" eb="5">
      <t>センテイ</t>
    </rPh>
    <rPh sb="6" eb="8">
      <t>ジョソウ</t>
    </rPh>
    <rPh sb="9" eb="11">
      <t>カタヅ</t>
    </rPh>
    <rPh sb="12" eb="14">
      <t>ギョウム</t>
    </rPh>
    <rPh sb="14" eb="15">
      <t>ヨウ</t>
    </rPh>
    <phoneticPr fontId="2"/>
  </si>
  <si>
    <t>＊計量伝票・領収書等を添付</t>
    <rPh sb="1" eb="3">
      <t>ケイリョウ</t>
    </rPh>
    <rPh sb="3" eb="5">
      <t>デンピョウ</t>
    </rPh>
    <rPh sb="6" eb="9">
      <t>リョウシュウショ</t>
    </rPh>
    <rPh sb="9" eb="10">
      <t>ナド</t>
    </rPh>
    <rPh sb="11" eb="13">
      <t>テンプ</t>
    </rPh>
    <phoneticPr fontId="2"/>
  </si>
  <si>
    <t>パッカー車（運転　・　助手）、片付</t>
    <rPh sb="4" eb="5">
      <t>クルマ</t>
    </rPh>
    <rPh sb="6" eb="8">
      <t>ウンテン</t>
    </rPh>
    <rPh sb="11" eb="13">
      <t>ジョシュ</t>
    </rPh>
    <rPh sb="15" eb="17">
      <t>カタヅ</t>
    </rPh>
    <phoneticPr fontId="2"/>
  </si>
  <si>
    <t>Ver 2.01-G</t>
    <phoneticPr fontId="2"/>
  </si>
  <si>
    <t>延日</t>
    <rPh sb="0" eb="1">
      <t>ノベ</t>
    </rPh>
    <rPh sb="1" eb="2">
      <t>ヒ</t>
    </rPh>
    <phoneticPr fontId="2"/>
  </si>
  <si>
    <t>延時間</t>
    <rPh sb="0" eb="1">
      <t>ノベ</t>
    </rPh>
    <rPh sb="1" eb="3">
      <t>ジカン</t>
    </rPh>
    <phoneticPr fontId="2"/>
  </si>
  <si>
    <t xml:space="preserve">業務内容 </t>
    <rPh sb="0" eb="2">
      <t>ギョウム</t>
    </rPh>
    <rPh sb="2" eb="4">
      <t>ナイヨウ</t>
    </rPh>
    <phoneticPr fontId="2"/>
  </si>
  <si>
    <t>月分</t>
    <rPh sb="0" eb="1">
      <t>ツキ</t>
    </rPh>
    <phoneticPr fontId="2"/>
  </si>
  <si>
    <t>太い枠内のみ記入</t>
    <rPh sb="0" eb="1">
      <t>フト</t>
    </rPh>
    <rPh sb="2" eb="4">
      <t>ワクナイ</t>
    </rPh>
    <rPh sb="6" eb="8">
      <t>キニュウ</t>
    </rPh>
    <phoneticPr fontId="2"/>
  </si>
  <si>
    <t>㎡</t>
    <phoneticPr fontId="2"/>
  </si>
  <si>
    <r>
      <t>場所面積</t>
    </r>
    <r>
      <rPr>
        <sz val="10"/>
        <rFont val="Meiryo UI"/>
        <family val="3"/>
        <charset val="128"/>
      </rPr>
      <t>（草刈の場合）</t>
    </r>
    <rPh sb="0" eb="2">
      <t>バショ</t>
    </rPh>
    <rPh sb="2" eb="4">
      <t>メンセキ</t>
    </rPh>
    <rPh sb="5" eb="7">
      <t>クサカリ</t>
    </rPh>
    <rPh sb="8" eb="10">
      <t>バアイ</t>
    </rPh>
    <phoneticPr fontId="2"/>
  </si>
  <si>
    <t>捺印/サイン</t>
    <phoneticPr fontId="2"/>
  </si>
  <si>
    <t xml:space="preserve">　チェンソー </t>
    <phoneticPr fontId="2"/>
  </si>
  <si>
    <t>　草刈機</t>
    <rPh sb="1" eb="4">
      <t>クサカリキ</t>
    </rPh>
    <phoneticPr fontId="2"/>
  </si>
  <si>
    <t>　パッカー車</t>
    <rPh sb="5" eb="6">
      <t>シャ</t>
    </rPh>
    <phoneticPr fontId="2"/>
  </si>
  <si>
    <r>
      <t>　ゴミの処分</t>
    </r>
    <r>
      <rPr>
        <sz val="9"/>
        <rFont val="Meiryo UI"/>
        <family val="3"/>
        <charset val="128"/>
      </rPr>
      <t>（清掃センター）</t>
    </r>
    <rPh sb="4" eb="6">
      <t>ショブン</t>
    </rPh>
    <rPh sb="7" eb="9">
      <t>セイソウ</t>
    </rPh>
    <phoneticPr fontId="2"/>
  </si>
  <si>
    <t xml:space="preserve">    （亀井産業）</t>
    <rPh sb="5" eb="7">
      <t>カメイ</t>
    </rPh>
    <rPh sb="7" eb="9">
      <t>サンギョウ</t>
    </rPh>
    <phoneticPr fontId="2"/>
  </si>
  <si>
    <t>円</t>
    <rPh sb="0" eb="1">
      <t>エン</t>
    </rPh>
    <phoneticPr fontId="2"/>
  </si>
  <si>
    <t>＊内容が分かる領収書・レシートを添付すること</t>
    <rPh sb="1" eb="3">
      <t>ナイヨウ</t>
    </rPh>
    <rPh sb="4" eb="5">
      <t>ワ</t>
    </rPh>
    <rPh sb="7" eb="10">
      <t>リョウシュウショ</t>
    </rPh>
    <rPh sb="16" eb="18">
      <t>テンプ</t>
    </rPh>
    <phoneticPr fontId="2"/>
  </si>
  <si>
    <t>※計量伝票を添付すること</t>
    <rPh sb="1" eb="3">
      <t>ケイリョウ</t>
    </rPh>
    <rPh sb="3" eb="5">
      <t>デンピョウ</t>
    </rPh>
    <rPh sb="6" eb="8">
      <t>テンプ</t>
    </rPh>
    <phoneticPr fontId="2"/>
  </si>
  <si>
    <t>8061   8684</t>
    <phoneticPr fontId="2"/>
  </si>
  <si>
    <t>濱名    三村</t>
    <phoneticPr fontId="2"/>
  </si>
  <si>
    <t>抑えゴム（60円/m）</t>
    <rPh sb="0" eb="1">
      <t>オサ</t>
    </rPh>
    <rPh sb="7" eb="8">
      <t>エン</t>
    </rPh>
    <phoneticPr fontId="2"/>
  </si>
  <si>
    <t>運搬費（トラック代1,200円/引取+納品作業）</t>
    <rPh sb="0" eb="3">
      <t>ウンパンヒ</t>
    </rPh>
    <rPh sb="8" eb="9">
      <t>ダイ</t>
    </rPh>
    <rPh sb="14" eb="15">
      <t>エン</t>
    </rPh>
    <rPh sb="16" eb="18">
      <t>ヒキト</t>
    </rPh>
    <rPh sb="19" eb="23">
      <t>ノウヒンサギョウ</t>
    </rPh>
    <phoneticPr fontId="2"/>
  </si>
  <si>
    <t>備考</t>
    <phoneticPr fontId="2"/>
  </si>
  <si>
    <t>2階以上の追加料金（500円/階）</t>
    <rPh sb="1" eb="2">
      <t>カイ</t>
    </rPh>
    <rPh sb="2" eb="4">
      <t>イジョウ</t>
    </rPh>
    <rPh sb="5" eb="7">
      <t>ツイカ</t>
    </rPh>
    <rPh sb="7" eb="9">
      <t>リョウキン</t>
    </rPh>
    <rPh sb="13" eb="14">
      <t>エン</t>
    </rPh>
    <rPh sb="15" eb="16">
      <t>カイ</t>
    </rPh>
    <phoneticPr fontId="2"/>
  </si>
  <si>
    <t>必ず作業が完了した後に、発注者の確認を頂いてください。</t>
    <rPh sb="0" eb="1">
      <t>カナラ</t>
    </rPh>
    <rPh sb="2" eb="4">
      <t>サギョウ</t>
    </rPh>
    <rPh sb="5" eb="7">
      <t>カンリョウ</t>
    </rPh>
    <rPh sb="9" eb="10">
      <t>アト</t>
    </rPh>
    <rPh sb="12" eb="15">
      <t>ハッチュウシャ</t>
    </rPh>
    <rPh sb="16" eb="18">
      <t>カクニン</t>
    </rPh>
    <rPh sb="19" eb="20">
      <t>イタダ</t>
    </rPh>
    <phoneticPr fontId="2"/>
  </si>
  <si>
    <t>　</t>
    <phoneticPr fontId="2"/>
  </si>
  <si>
    <t>契約番号　　　　　　　　　　　　　　　　　　　</t>
    <rPh sb="0" eb="4">
      <t>ケイヤクバンゴウ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</si>
</sst>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 "/>
    <numFmt numFmtId="178" formatCode="0_);[Red]\(0\)"/>
    <numFmt numFmtId="179" formatCode="#,##0_);[Red]\(#,##0\)"/>
  </numFmts>
  <fonts count="5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20"/>
      <name val="Meiryo UI"/>
      <family val="3"/>
      <charset val="128"/>
    </font>
    <font>
      <sz val="22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i/>
      <sz val="10"/>
      <name val="Meiryo UI"/>
      <family val="3"/>
      <charset val="128"/>
    </font>
    <font>
      <b/>
      <sz val="20"/>
      <name val="Meiryo UI"/>
      <family val="3"/>
      <charset val="128"/>
    </font>
    <font>
      <b/>
      <sz val="18"/>
      <name val="Meiryo UI"/>
      <family val="3"/>
      <charset val="128"/>
    </font>
    <font>
      <b/>
      <sz val="9"/>
      <name val="Meiryo UI"/>
      <family val="3"/>
      <charset val="128"/>
    </font>
    <font>
      <sz val="16"/>
      <name val="Meiryo UI"/>
      <family val="3"/>
      <charset val="128"/>
    </font>
    <font>
      <b/>
      <i/>
      <sz val="10"/>
      <name val="Meiryo UI"/>
      <family val="3"/>
      <charset val="128"/>
    </font>
    <font>
      <b/>
      <i/>
      <sz val="11"/>
      <name val="Meiryo UI"/>
      <family val="3"/>
      <charset val="128"/>
    </font>
    <font>
      <b/>
      <sz val="10"/>
      <name val="Meiryo UI"/>
      <family val="3"/>
      <charset val="128"/>
    </font>
    <font>
      <u/>
      <sz val="24"/>
      <name val="Meiryo UI"/>
      <family val="3"/>
      <charset val="128"/>
    </font>
    <font>
      <sz val="18"/>
      <name val="Meiryo UI"/>
      <family val="3"/>
      <charset val="128"/>
    </font>
    <font>
      <sz val="18"/>
      <name val="HG創英角ﾎﾟｯﾌﾟ体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theme="1" tint="0.499984740745262"/>
      <name val="Meiryo UI"/>
      <family val="3"/>
      <charset val="128"/>
    </font>
    <font>
      <sz val="11"/>
      <color theme="1" tint="0.499984740745262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i/>
      <sz val="9"/>
      <name val="Meiryo UI"/>
      <family val="3"/>
      <charset val="128"/>
    </font>
    <font>
      <i/>
      <sz val="11"/>
      <color rgb="FFFF0000"/>
      <name val="Meiryo UI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Meiryo UI"/>
      <family val="3"/>
      <charset val="128"/>
    </font>
    <font>
      <i/>
      <sz val="12"/>
      <name val="Meiryo UI"/>
      <family val="3"/>
      <charset val="128"/>
    </font>
    <font>
      <sz val="10"/>
      <name val="ＭＳ Ｐゴシック"/>
      <family val="3"/>
      <charset val="128"/>
    </font>
    <font>
      <sz val="24"/>
      <name val="Meiryo UI"/>
      <family val="3"/>
      <charset val="128"/>
    </font>
    <font>
      <b/>
      <sz val="12"/>
      <name val="Meiryo UI"/>
      <family val="3"/>
      <charset val="128"/>
    </font>
    <font>
      <vertAlign val="superscript"/>
      <sz val="12"/>
      <name val="Meiryo UI"/>
      <family val="3"/>
      <charset val="128"/>
    </font>
    <font>
      <b/>
      <sz val="8"/>
      <name val="Meiryo UI"/>
      <family val="3"/>
      <charset val="128"/>
    </font>
    <font>
      <sz val="10.5"/>
      <name val="Meiryo UI"/>
      <family val="3"/>
      <charset val="128"/>
    </font>
    <font>
      <u/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 diagonalDown="1">
      <left/>
      <right style="thick">
        <color indexed="64"/>
      </right>
      <top style="thick">
        <color indexed="64"/>
      </top>
      <bottom/>
      <diagonal style="thin">
        <color indexed="64"/>
      </diagonal>
    </border>
    <border diagonalUp="1" diagonalDown="1">
      <left/>
      <right style="thick">
        <color indexed="64"/>
      </right>
      <top/>
      <bottom/>
      <diagonal style="thin">
        <color indexed="64"/>
      </diagonal>
    </border>
    <border diagonalUp="1" diagonalDown="1">
      <left/>
      <right style="thick">
        <color indexed="64"/>
      </right>
      <top/>
      <bottom style="thick">
        <color indexed="64"/>
      </bottom>
      <diagonal style="thin">
        <color indexed="64"/>
      </diagonal>
    </border>
    <border diagonalUp="1" diagonalDown="1">
      <left style="thick">
        <color indexed="64"/>
      </left>
      <right/>
      <top style="thick">
        <color indexed="64"/>
      </top>
      <bottom/>
      <diagonal style="thin">
        <color indexed="64"/>
      </diagonal>
    </border>
    <border diagonalUp="1" diagonalDown="1">
      <left style="thick">
        <color indexed="64"/>
      </left>
      <right/>
      <top/>
      <bottom/>
      <diagonal style="thin">
        <color indexed="64"/>
      </diagonal>
    </border>
    <border diagonalUp="1" diagonalDown="1">
      <left style="thick">
        <color indexed="64"/>
      </left>
      <right/>
      <top/>
      <bottom style="thick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 style="thick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Dashed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hair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1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/>
    <xf numFmtId="0" fontId="6" fillId="0" borderId="3" xfId="0" applyFont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Alignment="1">
      <alignment vertical="center"/>
    </xf>
    <xf numFmtId="0" fontId="3" fillId="0" borderId="5" xfId="0" applyFont="1" applyBorder="1"/>
    <xf numFmtId="0" fontId="6" fillId="0" borderId="3" xfId="0" applyFont="1" applyBorder="1"/>
    <xf numFmtId="0" fontId="6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 shrinkToFit="1"/>
    </xf>
    <xf numFmtId="0" fontId="3" fillId="0" borderId="7" xfId="0" applyFont="1" applyBorder="1" applyAlignment="1">
      <alignment vertical="center"/>
    </xf>
    <xf numFmtId="0" fontId="5" fillId="0" borderId="3" xfId="0" applyFont="1" applyBorder="1" applyAlignment="1">
      <alignment horizontal="left"/>
    </xf>
    <xf numFmtId="0" fontId="7" fillId="0" borderId="0" xfId="0" applyFont="1"/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3" xfId="0" applyFont="1" applyBorder="1" applyAlignment="1">
      <alignment horizontal="left" shrinkToFit="1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6" fillId="0" borderId="3" xfId="0" applyFont="1" applyBorder="1" applyAlignment="1">
      <alignment horizontal="left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textRotation="255" shrinkToFit="1"/>
    </xf>
    <xf numFmtId="0" fontId="3" fillId="0" borderId="1" xfId="0" applyFont="1" applyBorder="1" applyAlignment="1">
      <alignment horizontal="left"/>
    </xf>
    <xf numFmtId="0" fontId="3" fillId="0" borderId="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3" fillId="0" borderId="11" xfId="0" applyFont="1" applyBorder="1"/>
    <xf numFmtId="0" fontId="3" fillId="0" borderId="1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0" xfId="0" applyFont="1" applyFill="1"/>
    <xf numFmtId="0" fontId="3" fillId="0" borderId="16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 shrinkToFi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left"/>
    </xf>
    <xf numFmtId="0" fontId="3" fillId="0" borderId="16" xfId="0" applyFont="1" applyBorder="1"/>
    <xf numFmtId="0" fontId="3" fillId="0" borderId="1" xfId="0" applyFont="1" applyBorder="1" applyAlignment="1">
      <alignment horizontal="center"/>
    </xf>
    <xf numFmtId="0" fontId="3" fillId="0" borderId="19" xfId="0" applyFont="1" applyBorder="1"/>
    <xf numFmtId="0" fontId="3" fillId="2" borderId="0" xfId="0" applyFont="1" applyFill="1" applyAlignment="1">
      <alignment vertical="center"/>
    </xf>
    <xf numFmtId="0" fontId="11" fillId="0" borderId="0" xfId="0" applyFont="1"/>
    <xf numFmtId="20" fontId="3" fillId="0" borderId="2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right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23" xfId="0" applyFont="1" applyFill="1" applyBorder="1" applyAlignment="1">
      <alignment vertical="center" textRotation="255" shrinkToFit="1"/>
    </xf>
    <xf numFmtId="0" fontId="3" fillId="0" borderId="24" xfId="0" applyFont="1" applyBorder="1"/>
    <xf numFmtId="0" fontId="6" fillId="0" borderId="4" xfId="0" applyFont="1" applyBorder="1" applyAlignment="1">
      <alignment horizontal="right"/>
    </xf>
    <xf numFmtId="0" fontId="7" fillId="0" borderId="9" xfId="0" applyFont="1" applyBorder="1" applyAlignment="1">
      <alignment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4" xfId="0" applyFont="1" applyBorder="1"/>
    <xf numFmtId="0" fontId="3" fillId="0" borderId="25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shrinkToFit="1"/>
    </xf>
    <xf numFmtId="0" fontId="3" fillId="2" borderId="3" xfId="0" applyFont="1" applyFill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6" fillId="0" borderId="1" xfId="0" applyFont="1" applyBorder="1"/>
    <xf numFmtId="0" fontId="6" fillId="0" borderId="21" xfId="0" applyFont="1" applyBorder="1"/>
    <xf numFmtId="0" fontId="6" fillId="0" borderId="28" xfId="0" applyFont="1" applyBorder="1"/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top"/>
    </xf>
    <xf numFmtId="0" fontId="3" fillId="0" borderId="30" xfId="0" applyFont="1" applyBorder="1"/>
    <xf numFmtId="0" fontId="7" fillId="2" borderId="0" xfId="0" applyFont="1" applyFill="1"/>
    <xf numFmtId="0" fontId="11" fillId="2" borderId="31" xfId="0" applyFont="1" applyFill="1" applyBorder="1" applyAlignment="1">
      <alignment vertical="center" wrapText="1"/>
    </xf>
    <xf numFmtId="0" fontId="11" fillId="2" borderId="32" xfId="0" applyFont="1" applyFill="1" applyBorder="1" applyAlignment="1">
      <alignment vertical="center" wrapText="1"/>
    </xf>
    <xf numFmtId="0" fontId="11" fillId="2" borderId="33" xfId="0" applyFont="1" applyFill="1" applyBorder="1" applyAlignment="1">
      <alignment vertical="center" wrapText="1"/>
    </xf>
    <xf numFmtId="0" fontId="11" fillId="2" borderId="34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shrinkToFit="1"/>
    </xf>
    <xf numFmtId="20" fontId="3" fillId="0" borderId="22" xfId="0" applyNumberFormat="1" applyFont="1" applyBorder="1" applyAlignment="1">
      <alignment horizontal="center" vertical="center"/>
    </xf>
    <xf numFmtId="20" fontId="3" fillId="0" borderId="23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20" fontId="15" fillId="2" borderId="0" xfId="0" applyNumberFormat="1" applyFont="1" applyFill="1" applyAlignment="1">
      <alignment horizontal="center" vertical="center"/>
    </xf>
    <xf numFmtId="20" fontId="12" fillId="2" borderId="0" xfId="0" quotePrefix="1" applyNumberFormat="1" applyFont="1" applyFill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20" fontId="3" fillId="0" borderId="37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3" fillId="0" borderId="40" xfId="0" applyFont="1" applyBorder="1" applyAlignment="1">
      <alignment horizontal="right"/>
    </xf>
    <xf numFmtId="0" fontId="3" fillId="0" borderId="43" xfId="0" applyFont="1" applyBorder="1"/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7" fillId="0" borderId="0" xfId="0" applyFont="1" applyAlignment="1">
      <alignment vertical="top"/>
    </xf>
    <xf numFmtId="0" fontId="3" fillId="0" borderId="7" xfId="0" applyFont="1" applyBorder="1" applyAlignment="1">
      <alignment horizontal="right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vertical="center" wrapText="1" shrinkToFit="1"/>
    </xf>
    <xf numFmtId="0" fontId="11" fillId="0" borderId="47" xfId="0" applyFont="1" applyBorder="1"/>
    <xf numFmtId="0" fontId="3" fillId="0" borderId="47" xfId="0" applyFont="1" applyBorder="1"/>
    <xf numFmtId="0" fontId="11" fillId="0" borderId="48" xfId="0" applyFont="1" applyBorder="1" applyAlignment="1">
      <alignment horizontal="right"/>
    </xf>
    <xf numFmtId="0" fontId="3" fillId="0" borderId="41" xfId="0" applyFont="1" applyBorder="1"/>
    <xf numFmtId="0" fontId="11" fillId="0" borderId="41" xfId="0" applyFont="1" applyBorder="1" applyAlignment="1">
      <alignment horizontal="right"/>
    </xf>
    <xf numFmtId="0" fontId="11" fillId="0" borderId="41" xfId="0" applyFont="1" applyBorder="1"/>
    <xf numFmtId="0" fontId="18" fillId="0" borderId="3" xfId="0" applyFont="1" applyBorder="1" applyAlignment="1">
      <alignment vertical="top"/>
    </xf>
    <xf numFmtId="0" fontId="18" fillId="0" borderId="3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42" xfId="0" applyFont="1" applyBorder="1" applyAlignment="1">
      <alignment horizontal="right"/>
    </xf>
    <xf numFmtId="0" fontId="11" fillId="0" borderId="42" xfId="0" applyFont="1" applyBorder="1"/>
    <xf numFmtId="0" fontId="11" fillId="0" borderId="49" xfId="0" applyFont="1" applyBorder="1"/>
    <xf numFmtId="0" fontId="11" fillId="0" borderId="48" xfId="0" applyFont="1" applyBorder="1"/>
    <xf numFmtId="0" fontId="11" fillId="0" borderId="49" xfId="0" applyFont="1" applyBorder="1" applyAlignment="1">
      <alignment horizontal="right"/>
    </xf>
    <xf numFmtId="0" fontId="3" fillId="0" borderId="0" xfId="0" applyFont="1" applyAlignment="1">
      <alignment shrinkToFit="1"/>
    </xf>
    <xf numFmtId="0" fontId="18" fillId="0" borderId="3" xfId="0" applyFont="1" applyBorder="1" applyAlignment="1">
      <alignment horizontal="left" shrinkToFit="1"/>
    </xf>
    <xf numFmtId="0" fontId="3" fillId="3" borderId="5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 shrinkToFit="1"/>
    </xf>
    <xf numFmtId="0" fontId="7" fillId="3" borderId="53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0" fillId="0" borderId="42" xfId="0" applyFont="1" applyBorder="1"/>
    <xf numFmtId="0" fontId="10" fillId="0" borderId="0" xfId="0" applyFont="1" applyAlignment="1">
      <alignment horizontal="right"/>
    </xf>
    <xf numFmtId="0" fontId="10" fillId="0" borderId="42" xfId="0" applyFont="1" applyBorder="1" applyAlignment="1">
      <alignment horizontal="right"/>
    </xf>
    <xf numFmtId="0" fontId="0" fillId="0" borderId="59" xfId="0" applyBorder="1"/>
    <xf numFmtId="0" fontId="6" fillId="0" borderId="42" xfId="0" applyFont="1" applyBorder="1"/>
    <xf numFmtId="0" fontId="26" fillId="0" borderId="0" xfId="0" applyFont="1" applyAlignment="1">
      <alignment horizontal="right"/>
    </xf>
    <xf numFmtId="0" fontId="6" fillId="0" borderId="61" xfId="0" applyFont="1" applyBorder="1" applyAlignment="1">
      <alignment horizontal="center"/>
    </xf>
    <xf numFmtId="0" fontId="3" fillId="0" borderId="62" xfId="0" applyFont="1" applyBorder="1"/>
    <xf numFmtId="0" fontId="6" fillId="0" borderId="63" xfId="0" applyFont="1" applyBorder="1" applyAlignment="1">
      <alignment horizontal="center"/>
    </xf>
    <xf numFmtId="0" fontId="26" fillId="0" borderId="0" xfId="0" applyFont="1" applyAlignment="1">
      <alignment horizontal="distributed" vertical="center" justifyLastLine="1"/>
    </xf>
    <xf numFmtId="0" fontId="26" fillId="0" borderId="0" xfId="0" applyFont="1"/>
    <xf numFmtId="0" fontId="20" fillId="3" borderId="8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20" fontId="20" fillId="3" borderId="1" xfId="0" applyNumberFormat="1" applyFont="1" applyFill="1" applyBorder="1" applyAlignment="1">
      <alignment horizontal="center" vertical="center"/>
    </xf>
    <xf numFmtId="20" fontId="20" fillId="3" borderId="6" xfId="0" applyNumberFormat="1" applyFont="1" applyFill="1" applyBorder="1" applyAlignment="1">
      <alignment horizontal="center" vertical="center"/>
    </xf>
    <xf numFmtId="38" fontId="9" fillId="0" borderId="66" xfId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42" xfId="0" applyFont="1" applyBorder="1" applyAlignment="1">
      <alignment vertical="center"/>
    </xf>
    <xf numFmtId="0" fontId="3" fillId="0" borderId="42" xfId="0" applyFont="1" applyBorder="1"/>
    <xf numFmtId="0" fontId="3" fillId="0" borderId="1" xfId="0" applyFont="1" applyBorder="1" applyAlignment="1">
      <alignment shrinkToFit="1"/>
    </xf>
    <xf numFmtId="38" fontId="6" fillId="0" borderId="3" xfId="1" applyFont="1" applyBorder="1" applyAlignment="1">
      <alignment horizontal="left" vertical="center"/>
    </xf>
    <xf numFmtId="38" fontId="6" fillId="0" borderId="1" xfId="1" applyFont="1" applyBorder="1" applyAlignment="1">
      <alignment horizontal="left" vertical="center"/>
    </xf>
    <xf numFmtId="38" fontId="6" fillId="0" borderId="5" xfId="1" applyFont="1" applyBorder="1" applyAlignment="1">
      <alignment horizontal="left" vertical="center"/>
    </xf>
    <xf numFmtId="38" fontId="6" fillId="0" borderId="41" xfId="1" applyFont="1" applyBorder="1" applyAlignment="1">
      <alignment horizontal="center" vertical="center"/>
    </xf>
    <xf numFmtId="38" fontId="6" fillId="0" borderId="110" xfId="1" applyFont="1" applyBorder="1" applyAlignment="1">
      <alignment horizontal="left" vertical="center"/>
    </xf>
    <xf numFmtId="38" fontId="6" fillId="0" borderId="111" xfId="1" applyFont="1" applyBorder="1" applyAlignment="1">
      <alignment horizontal="left" vertical="center"/>
    </xf>
    <xf numFmtId="38" fontId="6" fillId="0" borderId="42" xfId="1" applyFont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38" fontId="9" fillId="0" borderId="135" xfId="1" applyFont="1" applyBorder="1" applyAlignment="1">
      <alignment horizontal="left" vertical="center"/>
    </xf>
    <xf numFmtId="38" fontId="9" fillId="0" borderId="136" xfId="1" applyFont="1" applyBorder="1" applyAlignment="1">
      <alignment horizontal="left" vertical="center"/>
    </xf>
    <xf numFmtId="38" fontId="10" fillId="0" borderId="137" xfId="1" applyFont="1" applyBorder="1" applyAlignment="1">
      <alignment horizontal="right" vertical="center"/>
    </xf>
    <xf numFmtId="38" fontId="7" fillId="0" borderId="60" xfId="1" applyFont="1" applyBorder="1" applyAlignment="1">
      <alignment horizontal="right"/>
    </xf>
    <xf numFmtId="38" fontId="9" fillId="0" borderId="138" xfId="1" applyFont="1" applyBorder="1" applyAlignment="1">
      <alignment horizontal="center" vertical="center"/>
    </xf>
    <xf numFmtId="38" fontId="9" fillId="0" borderId="66" xfId="1" applyFont="1" applyBorder="1" applyAlignment="1">
      <alignment horizontal="center" vertical="center"/>
    </xf>
    <xf numFmtId="38" fontId="10" fillId="0" borderId="139" xfId="1" applyFont="1" applyBorder="1" applyAlignment="1">
      <alignment horizontal="center" vertical="center"/>
    </xf>
    <xf numFmtId="38" fontId="9" fillId="0" borderId="138" xfId="1" applyFont="1" applyBorder="1" applyAlignment="1">
      <alignment horizontal="left" vertical="center" wrapText="1"/>
    </xf>
    <xf numFmtId="38" fontId="9" fillId="0" borderId="135" xfId="1" applyFont="1" applyBorder="1" applyAlignment="1">
      <alignment horizontal="left" vertical="center" wrapText="1"/>
    </xf>
    <xf numFmtId="38" fontId="6" fillId="0" borderId="0" xfId="1" applyFont="1" applyBorder="1" applyAlignment="1">
      <alignment horizontal="left" vertical="center"/>
    </xf>
    <xf numFmtId="0" fontId="6" fillId="0" borderId="114" xfId="0" applyFont="1" applyBorder="1" applyAlignment="1">
      <alignment horizontal="center" shrinkToFit="1"/>
    </xf>
    <xf numFmtId="20" fontId="20" fillId="3" borderId="20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28" fillId="0" borderId="3" xfId="0" applyFont="1" applyBorder="1" applyAlignment="1">
      <alignment vertical="center"/>
    </xf>
    <xf numFmtId="0" fontId="8" fillId="0" borderId="15" xfId="0" applyFont="1" applyBorder="1" applyAlignment="1">
      <alignment vertical="center" textRotation="255"/>
    </xf>
    <xf numFmtId="0" fontId="33" fillId="0" borderId="10" xfId="0" applyFont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20" fontId="20" fillId="3" borderId="20" xfId="0" quotePrefix="1" applyNumberFormat="1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horizontal="center" vertical="center"/>
    </xf>
    <xf numFmtId="20" fontId="20" fillId="3" borderId="27" xfId="0" quotePrefix="1" applyNumberFormat="1" applyFont="1" applyFill="1" applyBorder="1" applyAlignment="1">
      <alignment horizontal="center" vertical="center"/>
    </xf>
    <xf numFmtId="0" fontId="22" fillId="3" borderId="0" xfId="0" applyFont="1" applyFill="1"/>
    <xf numFmtId="0" fontId="20" fillId="3" borderId="0" xfId="0" applyFont="1" applyFill="1"/>
    <xf numFmtId="0" fontId="23" fillId="0" borderId="0" xfId="0" applyFont="1" applyAlignment="1">
      <alignment vertical="center"/>
    </xf>
    <xf numFmtId="0" fontId="7" fillId="0" borderId="5" xfId="0" applyFont="1" applyBorder="1"/>
    <xf numFmtId="0" fontId="19" fillId="0" borderId="1" xfId="0" applyFont="1" applyBorder="1" applyAlignment="1">
      <alignment shrinkToFit="1"/>
    </xf>
    <xf numFmtId="0" fontId="28" fillId="0" borderId="3" xfId="0" applyFont="1" applyBorder="1" applyAlignment="1">
      <alignment horizontal="left"/>
    </xf>
    <xf numFmtId="0" fontId="3" fillId="0" borderId="12" xfId="0" applyFont="1" applyBorder="1" applyAlignment="1">
      <alignment vertical="center" shrinkToFit="1"/>
    </xf>
    <xf numFmtId="0" fontId="28" fillId="0" borderId="4" xfId="0" applyFont="1" applyBorder="1" applyAlignment="1">
      <alignment horizontal="left"/>
    </xf>
    <xf numFmtId="0" fontId="7" fillId="0" borderId="17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28" fillId="0" borderId="0" xfId="0" applyFont="1" applyAlignment="1">
      <alignment horizontal="left"/>
    </xf>
    <xf numFmtId="0" fontId="3" fillId="2" borderId="7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8" fillId="2" borderId="0" xfId="0" applyFont="1" applyFill="1"/>
    <xf numFmtId="0" fontId="11" fillId="2" borderId="0" xfId="0" applyFont="1" applyFill="1" applyAlignment="1">
      <alignment vertical="center" wrapText="1"/>
    </xf>
    <xf numFmtId="0" fontId="35" fillId="0" borderId="0" xfId="0" applyFont="1" applyAlignment="1">
      <alignment vertical="center" wrapText="1"/>
    </xf>
    <xf numFmtId="0" fontId="7" fillId="2" borderId="163" xfId="0" applyFont="1" applyFill="1" applyBorder="1" applyAlignment="1">
      <alignment horizontal="center" vertical="center" textRotation="255"/>
    </xf>
    <xf numFmtId="0" fontId="8" fillId="0" borderId="151" xfId="0" applyFont="1" applyBorder="1" applyAlignment="1">
      <alignment horizontal="left"/>
    </xf>
    <xf numFmtId="0" fontId="3" fillId="0" borderId="151" xfId="0" applyFont="1" applyBorder="1" applyAlignment="1">
      <alignment horizontal="right"/>
    </xf>
    <xf numFmtId="0" fontId="8" fillId="2" borderId="75" xfId="0" applyFont="1" applyFill="1" applyBorder="1" applyAlignment="1">
      <alignment vertical="center"/>
    </xf>
    <xf numFmtId="0" fontId="3" fillId="0" borderId="165" xfId="0" applyFont="1" applyBorder="1" applyAlignment="1">
      <alignment vertical="center"/>
    </xf>
    <xf numFmtId="0" fontId="3" fillId="0" borderId="68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69" xfId="0" applyFont="1" applyBorder="1"/>
    <xf numFmtId="0" fontId="3" fillId="0" borderId="32" xfId="0" applyFont="1" applyBorder="1"/>
    <xf numFmtId="0" fontId="7" fillId="2" borderId="0" xfId="0" applyFont="1" applyFill="1" applyAlignment="1">
      <alignment horizontal="center" vertical="center"/>
    </xf>
    <xf numFmtId="0" fontId="3" fillId="2" borderId="75" xfId="0" applyFont="1" applyFill="1" applyBorder="1" applyAlignment="1">
      <alignment vertical="center"/>
    </xf>
    <xf numFmtId="0" fontId="19" fillId="0" borderId="148" xfId="0" applyFont="1" applyBorder="1" applyAlignment="1">
      <alignment shrinkToFit="1"/>
    </xf>
    <xf numFmtId="0" fontId="3" fillId="0" borderId="148" xfId="0" applyFont="1" applyBorder="1" applyAlignment="1">
      <alignment shrinkToFit="1"/>
    </xf>
    <xf numFmtId="0" fontId="3" fillId="0" borderId="171" xfId="0" applyFont="1" applyBorder="1" applyAlignment="1">
      <alignment horizontal="center"/>
    </xf>
    <xf numFmtId="0" fontId="3" fillId="0" borderId="172" xfId="0" applyFont="1" applyBorder="1" applyAlignment="1">
      <alignment horizontal="center"/>
    </xf>
    <xf numFmtId="0" fontId="19" fillId="0" borderId="174" xfId="0" applyFont="1" applyBorder="1" applyAlignment="1">
      <alignment shrinkToFit="1"/>
    </xf>
    <xf numFmtId="0" fontId="3" fillId="0" borderId="174" xfId="0" applyFont="1" applyBorder="1" applyAlignment="1">
      <alignment shrinkToFit="1"/>
    </xf>
    <xf numFmtId="0" fontId="3" fillId="0" borderId="175" xfId="0" applyFont="1" applyBorder="1" applyAlignment="1">
      <alignment horizontal="center"/>
    </xf>
    <xf numFmtId="0" fontId="3" fillId="0" borderId="176" xfId="0" applyFont="1" applyBorder="1" applyAlignment="1">
      <alignment horizontal="center" vertical="center" textRotation="255" shrinkToFit="1"/>
    </xf>
    <xf numFmtId="0" fontId="28" fillId="2" borderId="0" xfId="0" applyFont="1" applyFill="1"/>
    <xf numFmtId="0" fontId="3" fillId="0" borderId="5" xfId="0" applyFont="1" applyBorder="1" applyAlignment="1">
      <alignment shrinkToFit="1"/>
    </xf>
    <xf numFmtId="0" fontId="37" fillId="2" borderId="5" xfId="0" applyFont="1" applyFill="1" applyBorder="1" applyAlignment="1">
      <alignment vertical="center" wrapText="1" shrinkToFit="1"/>
    </xf>
    <xf numFmtId="0" fontId="15" fillId="2" borderId="176" xfId="0" applyFont="1" applyFill="1" applyBorder="1" applyAlignment="1">
      <alignment vertical="center" shrinkToFit="1"/>
    </xf>
    <xf numFmtId="0" fontId="3" fillId="0" borderId="150" xfId="0" applyFont="1" applyBorder="1" applyAlignment="1">
      <alignment shrinkToFit="1"/>
    </xf>
    <xf numFmtId="0" fontId="3" fillId="0" borderId="151" xfId="0" applyFont="1" applyBorder="1" applyAlignment="1">
      <alignment shrinkToFit="1"/>
    </xf>
    <xf numFmtId="0" fontId="3" fillId="0" borderId="165" xfId="0" applyFont="1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70" xfId="0" applyFont="1" applyFill="1" applyBorder="1" applyAlignment="1">
      <alignment horizontal="center" vertical="center" shrinkToFit="1"/>
    </xf>
    <xf numFmtId="0" fontId="7" fillId="3" borderId="70" xfId="0" applyFont="1" applyFill="1" applyBorder="1" applyAlignment="1">
      <alignment horizontal="center" vertical="center"/>
    </xf>
    <xf numFmtId="0" fontId="7" fillId="3" borderId="119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 shrinkToFit="1"/>
    </xf>
    <xf numFmtId="0" fontId="16" fillId="0" borderId="177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shrinkToFit="1"/>
    </xf>
    <xf numFmtId="0" fontId="3" fillId="0" borderId="74" xfId="0" applyFont="1" applyBorder="1"/>
    <xf numFmtId="0" fontId="11" fillId="2" borderId="9" xfId="0" applyFont="1" applyFill="1" applyBorder="1" applyAlignment="1">
      <alignment horizontal="left" vertical="center"/>
    </xf>
    <xf numFmtId="0" fontId="11" fillId="2" borderId="153" xfId="0" applyFont="1" applyFill="1" applyBorder="1" applyAlignment="1">
      <alignment vertical="center" wrapText="1"/>
    </xf>
    <xf numFmtId="0" fontId="11" fillId="2" borderId="159" xfId="0" applyFont="1" applyFill="1" applyBorder="1" applyAlignment="1">
      <alignment vertical="center" wrapText="1"/>
    </xf>
    <xf numFmtId="0" fontId="8" fillId="2" borderId="162" xfId="0" applyFont="1" applyFill="1" applyBorder="1" applyAlignment="1">
      <alignment horizontal="center" wrapText="1"/>
    </xf>
    <xf numFmtId="0" fontId="3" fillId="0" borderId="68" xfId="0" applyFont="1" applyBorder="1" applyAlignment="1">
      <alignment horizontal="center" vertical="center"/>
    </xf>
    <xf numFmtId="20" fontId="3" fillId="0" borderId="15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top"/>
    </xf>
    <xf numFmtId="0" fontId="28" fillId="2" borderId="2" xfId="0" applyFont="1" applyFill="1" applyBorder="1" applyAlignment="1">
      <alignment horizontal="left"/>
    </xf>
    <xf numFmtId="0" fontId="11" fillId="2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 shrinkToFit="1"/>
    </xf>
    <xf numFmtId="0" fontId="8" fillId="2" borderId="5" xfId="0" applyFont="1" applyFill="1" applyBorder="1" applyAlignment="1">
      <alignment wrapText="1"/>
    </xf>
    <xf numFmtId="0" fontId="8" fillId="2" borderId="14" xfId="0" applyFont="1" applyFill="1" applyBorder="1" applyAlignment="1">
      <alignment wrapText="1"/>
    </xf>
    <xf numFmtId="0" fontId="3" fillId="2" borderId="0" xfId="0" applyFont="1" applyFill="1" applyAlignment="1">
      <alignment vertical="center" shrinkToFit="1"/>
    </xf>
    <xf numFmtId="0" fontId="7" fillId="3" borderId="51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right"/>
    </xf>
    <xf numFmtId="0" fontId="3" fillId="0" borderId="179" xfId="0" applyFont="1" applyBorder="1" applyAlignment="1">
      <alignment horizontal="left" textRotation="255" shrinkToFit="1"/>
    </xf>
    <xf numFmtId="0" fontId="3" fillId="0" borderId="180" xfId="0" applyFont="1" applyBorder="1" applyAlignment="1">
      <alignment horizontal="left" textRotation="255" shrinkToFit="1"/>
    </xf>
    <xf numFmtId="0" fontId="3" fillId="0" borderId="181" xfId="0" applyFont="1" applyBorder="1" applyAlignment="1">
      <alignment horizontal="left" textRotation="255" shrinkToFit="1"/>
    </xf>
    <xf numFmtId="0" fontId="3" fillId="2" borderId="46" xfId="0" applyFont="1" applyFill="1" applyBorder="1"/>
    <xf numFmtId="0" fontId="28" fillId="0" borderId="46" xfId="0" applyFont="1" applyBorder="1"/>
    <xf numFmtId="0" fontId="3" fillId="0" borderId="7" xfId="0" applyFont="1" applyBorder="1" applyAlignment="1">
      <alignment horizontal="center" vertical="center"/>
    </xf>
    <xf numFmtId="0" fontId="6" fillId="0" borderId="46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10" fillId="0" borderId="19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/>
    <xf numFmtId="0" fontId="3" fillId="0" borderId="20" xfId="0" applyFont="1" applyBorder="1" applyAlignment="1">
      <alignment vertical="center"/>
    </xf>
    <xf numFmtId="176" fontId="3" fillId="0" borderId="20" xfId="0" applyNumberFormat="1" applyFont="1" applyBorder="1" applyAlignment="1">
      <alignment vertical="center"/>
    </xf>
    <xf numFmtId="0" fontId="9" fillId="0" borderId="85" xfId="0" applyFont="1" applyBorder="1" applyAlignment="1">
      <alignment horizontal="center" vertical="center"/>
    </xf>
    <xf numFmtId="0" fontId="9" fillId="0" borderId="190" xfId="0" applyFont="1" applyBorder="1" applyAlignment="1">
      <alignment horizontal="center" vertical="center"/>
    </xf>
    <xf numFmtId="38" fontId="6" fillId="0" borderId="105" xfId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38" fontId="6" fillId="0" borderId="97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6" fillId="0" borderId="1" xfId="1" applyFont="1" applyBorder="1" applyAlignment="1">
      <alignment horizontal="center" vertical="center"/>
    </xf>
    <xf numFmtId="38" fontId="6" fillId="0" borderId="102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0" fontId="7" fillId="0" borderId="60" xfId="0" applyFont="1" applyBorder="1" applyAlignment="1">
      <alignment horizontal="center"/>
    </xf>
    <xf numFmtId="38" fontId="9" fillId="0" borderId="99" xfId="1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/>
    <xf numFmtId="176" fontId="3" fillId="0" borderId="6" xfId="0" applyNumberFormat="1" applyFont="1" applyBorder="1"/>
    <xf numFmtId="0" fontId="7" fillId="0" borderId="6" xfId="0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196" xfId="0" applyFont="1" applyBorder="1"/>
    <xf numFmtId="176" fontId="3" fillId="0" borderId="7" xfId="0" applyNumberFormat="1" applyFont="1" applyBorder="1" applyAlignment="1">
      <alignment vertical="center"/>
    </xf>
    <xf numFmtId="176" fontId="3" fillId="0" borderId="198" xfId="0" applyNumberFormat="1" applyFont="1" applyBorder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176" fontId="0" fillId="0" borderId="20" xfId="0" applyNumberFormat="1" applyBorder="1" applyAlignment="1">
      <alignment vertical="center"/>
    </xf>
    <xf numFmtId="0" fontId="10" fillId="0" borderId="0" xfId="0" applyFont="1" applyAlignment="1">
      <alignment vertical="center"/>
    </xf>
    <xf numFmtId="176" fontId="3" fillId="0" borderId="197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 textRotation="255"/>
    </xf>
    <xf numFmtId="176" fontId="3" fillId="0" borderId="0" xfId="0" applyNumberFormat="1" applyFont="1" applyAlignment="1">
      <alignment vertical="center"/>
    </xf>
    <xf numFmtId="0" fontId="3" fillId="0" borderId="196" xfId="0" applyFont="1" applyBorder="1" applyAlignment="1">
      <alignment vertical="center"/>
    </xf>
    <xf numFmtId="176" fontId="3" fillId="0" borderId="196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99" xfId="0" applyNumberFormat="1" applyFont="1" applyBorder="1"/>
    <xf numFmtId="176" fontId="3" fillId="0" borderId="197" xfId="0" applyNumberFormat="1" applyFont="1" applyBorder="1"/>
    <xf numFmtId="176" fontId="3" fillId="0" borderId="1" xfId="0" applyNumberFormat="1" applyFont="1" applyBorder="1"/>
    <xf numFmtId="0" fontId="40" fillId="0" borderId="190" xfId="0" applyFont="1" applyBorder="1" applyAlignment="1">
      <alignment vertical="center"/>
    </xf>
    <xf numFmtId="0" fontId="6" fillId="0" borderId="0" xfId="0" applyFont="1" applyAlignment="1">
      <alignment horizontal="right" vertical="center" shrinkToFit="1"/>
    </xf>
    <xf numFmtId="0" fontId="3" fillId="0" borderId="5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3" fillId="0" borderId="77" xfId="0" applyFont="1" applyBorder="1" applyAlignment="1">
      <alignment vertical="center"/>
    </xf>
    <xf numFmtId="0" fontId="3" fillId="0" borderId="28" xfId="0" applyFont="1" applyBorder="1"/>
    <xf numFmtId="0" fontId="3" fillId="0" borderId="9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11" fillId="0" borderId="0" xfId="0" applyFont="1" applyAlignment="1">
      <alignment shrinkToFit="1"/>
    </xf>
    <xf numFmtId="0" fontId="7" fillId="0" borderId="0" xfId="0" applyFont="1" applyAlignment="1">
      <alignment vertical="center" shrinkToFit="1"/>
    </xf>
    <xf numFmtId="0" fontId="3" fillId="0" borderId="5" xfId="0" applyFont="1" applyBorder="1" applyAlignment="1">
      <alignment vertical="center"/>
    </xf>
    <xf numFmtId="3" fontId="3" fillId="0" borderId="1" xfId="0" applyNumberFormat="1" applyFont="1" applyBorder="1"/>
    <xf numFmtId="176" fontId="0" fillId="0" borderId="1" xfId="0" applyNumberFormat="1" applyBorder="1"/>
    <xf numFmtId="0" fontId="0" fillId="0" borderId="1" xfId="0" applyBorder="1"/>
    <xf numFmtId="0" fontId="0" fillId="0" borderId="201" xfId="0" applyBorder="1"/>
    <xf numFmtId="0" fontId="3" fillId="0" borderId="6" xfId="0" applyFont="1" applyBorder="1" applyAlignment="1">
      <alignment horizontal="center"/>
    </xf>
    <xf numFmtId="176" fontId="3" fillId="0" borderId="5" xfId="0" applyNumberFormat="1" applyFont="1" applyBorder="1" applyAlignment="1">
      <alignment vertical="center"/>
    </xf>
    <xf numFmtId="177" fontId="3" fillId="0" borderId="5" xfId="0" applyNumberFormat="1" applyFont="1" applyBorder="1" applyAlignment="1">
      <alignment vertical="center" wrapText="1"/>
    </xf>
    <xf numFmtId="0" fontId="3" fillId="0" borderId="202" xfId="0" applyFont="1" applyBorder="1" applyAlignment="1">
      <alignment horizontal="center" vertical="center"/>
    </xf>
    <xf numFmtId="176" fontId="3" fillId="0" borderId="202" xfId="0" applyNumberFormat="1" applyFont="1" applyBorder="1" applyAlignment="1">
      <alignment horizontal="center" vertical="center"/>
    </xf>
    <xf numFmtId="177" fontId="3" fillId="0" borderId="202" xfId="0" applyNumberFormat="1" applyFont="1" applyBorder="1" applyAlignment="1">
      <alignment horizontal="center" vertical="center" wrapText="1"/>
    </xf>
    <xf numFmtId="177" fontId="3" fillId="0" borderId="202" xfId="0" applyNumberFormat="1" applyFont="1" applyBorder="1" applyAlignment="1">
      <alignment vertical="center" wrapText="1"/>
    </xf>
    <xf numFmtId="0" fontId="3" fillId="0" borderId="202" xfId="0" applyFont="1" applyBorder="1" applyAlignment="1">
      <alignment vertical="center"/>
    </xf>
    <xf numFmtId="176" fontId="3" fillId="0" borderId="202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29" fillId="0" borderId="0" xfId="0" applyFont="1"/>
    <xf numFmtId="176" fontId="0" fillId="0" borderId="6" xfId="0" applyNumberFormat="1" applyBorder="1"/>
    <xf numFmtId="0" fontId="0" fillId="0" borderId="6" xfId="0" applyBorder="1"/>
    <xf numFmtId="176" fontId="0" fillId="0" borderId="6" xfId="0" applyNumberFormat="1" applyBorder="1" applyAlignment="1">
      <alignment vertical="center"/>
    </xf>
    <xf numFmtId="0" fontId="0" fillId="0" borderId="196" xfId="0" applyBorder="1"/>
    <xf numFmtId="0" fontId="0" fillId="0" borderId="6" xfId="0" applyBorder="1" applyAlignment="1">
      <alignment vertical="center"/>
    </xf>
    <xf numFmtId="0" fontId="0" fillId="0" borderId="196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shrinkToFit="1"/>
    </xf>
    <xf numFmtId="0" fontId="3" fillId="0" borderId="4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2" borderId="0" xfId="0" applyFont="1" applyFill="1" applyAlignment="1">
      <alignment horizontal="center"/>
    </xf>
    <xf numFmtId="0" fontId="3" fillId="0" borderId="46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194" xfId="0" applyFont="1" applyBorder="1" applyAlignment="1">
      <alignment vertical="center"/>
    </xf>
    <xf numFmtId="0" fontId="7" fillId="0" borderId="0" xfId="0" applyFont="1" applyAlignment="1">
      <alignment shrinkToFit="1"/>
    </xf>
    <xf numFmtId="0" fontId="27" fillId="0" borderId="0" xfId="0" applyFont="1" applyAlignment="1">
      <alignment horizontal="right" shrinkToFit="1"/>
    </xf>
    <xf numFmtId="0" fontId="7" fillId="0" borderId="197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46" xfId="0" applyFont="1" applyBorder="1" applyAlignment="1">
      <alignment vertical="top"/>
    </xf>
    <xf numFmtId="0" fontId="3" fillId="0" borderId="0" xfId="0" applyFont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6" fillId="0" borderId="212" xfId="0" applyFont="1" applyBorder="1" applyAlignment="1">
      <alignment vertical="center"/>
    </xf>
    <xf numFmtId="0" fontId="6" fillId="0" borderId="211" xfId="0" applyFont="1" applyBorder="1" applyAlignment="1">
      <alignment horizontal="center" vertical="center"/>
    </xf>
    <xf numFmtId="0" fontId="6" fillId="0" borderId="211" xfId="0" applyFont="1" applyBorder="1"/>
    <xf numFmtId="0" fontId="6" fillId="0" borderId="192" xfId="0" applyFont="1" applyBorder="1" applyAlignment="1">
      <alignment vertical="center"/>
    </xf>
    <xf numFmtId="0" fontId="0" fillId="0" borderId="61" xfId="0" applyBorder="1"/>
    <xf numFmtId="0" fontId="0" fillId="0" borderId="58" xfId="0" applyBorder="1"/>
    <xf numFmtId="0" fontId="43" fillId="0" borderId="6" xfId="0" applyFont="1" applyBorder="1" applyAlignment="1">
      <alignment horizontal="center"/>
    </xf>
    <xf numFmtId="0" fontId="9" fillId="0" borderId="59" xfId="0" applyFont="1" applyBorder="1" applyAlignment="1">
      <alignment horizontal="center" vertical="center"/>
    </xf>
    <xf numFmtId="0" fontId="3" fillId="0" borderId="90" xfId="0" applyFont="1" applyBorder="1"/>
    <xf numFmtId="176" fontId="3" fillId="0" borderId="1" xfId="0" applyNumberFormat="1" applyFont="1" applyBorder="1" applyAlignment="1">
      <alignment vertical="center"/>
    </xf>
    <xf numFmtId="179" fontId="3" fillId="0" borderId="7" xfId="0" applyNumberFormat="1" applyFont="1" applyBorder="1" applyAlignment="1">
      <alignment vertical="center"/>
    </xf>
    <xf numFmtId="176" fontId="0" fillId="0" borderId="7" xfId="0" applyNumberFormat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0" fontId="0" fillId="0" borderId="7" xfId="0" applyBorder="1"/>
    <xf numFmtId="0" fontId="0" fillId="0" borderId="1" xfId="0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0" fillId="0" borderId="90" xfId="0" applyBorder="1"/>
    <xf numFmtId="0" fontId="0" fillId="0" borderId="3" xfId="0" applyBorder="1"/>
    <xf numFmtId="0" fontId="0" fillId="0" borderId="7" xfId="0" applyBorder="1" applyAlignment="1">
      <alignment horizontal="center"/>
    </xf>
    <xf numFmtId="0" fontId="6" fillId="0" borderId="42" xfId="0" applyFont="1" applyBorder="1" applyAlignment="1">
      <alignment vertical="top"/>
    </xf>
    <xf numFmtId="0" fontId="10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6" fillId="0" borderId="134" xfId="0" applyFont="1" applyBorder="1" applyAlignment="1">
      <alignment horizontal="center" vertical="center" wrapText="1"/>
    </xf>
    <xf numFmtId="38" fontId="6" fillId="0" borderId="59" xfId="1" applyFont="1" applyFill="1" applyBorder="1" applyAlignment="1">
      <alignment horizontal="left" vertical="center"/>
    </xf>
    <xf numFmtId="0" fontId="3" fillId="0" borderId="2" xfId="0" applyFont="1" applyBorder="1" applyAlignment="1">
      <alignment vertical="top"/>
    </xf>
    <xf numFmtId="0" fontId="11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90" xfId="0" applyFont="1" applyBorder="1" applyAlignment="1">
      <alignment horizontal="center" vertical="center"/>
    </xf>
    <xf numFmtId="0" fontId="3" fillId="0" borderId="89" xfId="0" applyFont="1" applyBorder="1" applyAlignment="1">
      <alignment vertical="center"/>
    </xf>
    <xf numFmtId="0" fontId="7" fillId="0" borderId="214" xfId="0" applyFont="1" applyBorder="1" applyAlignment="1">
      <alignment horizontal="center" vertical="center" wrapText="1"/>
    </xf>
    <xf numFmtId="0" fontId="3" fillId="0" borderId="197" xfId="0" applyFont="1" applyBorder="1" applyAlignment="1">
      <alignment horizontal="center" vertical="center"/>
    </xf>
    <xf numFmtId="176" fontId="3" fillId="0" borderId="197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/>
    </xf>
    <xf numFmtId="0" fontId="3" fillId="0" borderId="32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20" fontId="20" fillId="0" borderId="1" xfId="0" applyNumberFormat="1" applyFont="1" applyBorder="1" applyAlignment="1">
      <alignment horizontal="center" vertical="center"/>
    </xf>
    <xf numFmtId="20" fontId="20" fillId="0" borderId="6" xfId="0" applyNumberFormat="1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3" fillId="0" borderId="61" xfId="0" applyFont="1" applyBorder="1"/>
    <xf numFmtId="0" fontId="9" fillId="0" borderId="58" xfId="0" applyFont="1" applyBorder="1" applyAlignment="1">
      <alignment horizontal="center" vertical="center"/>
    </xf>
    <xf numFmtId="0" fontId="3" fillId="0" borderId="58" xfId="0" applyFont="1" applyBorder="1"/>
    <xf numFmtId="0" fontId="6" fillId="0" borderId="77" xfId="0" applyFont="1" applyBorder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8" fillId="0" borderId="15" xfId="0" applyFont="1" applyBorder="1" applyAlignment="1">
      <alignment vertical="center" textRotation="255" shrinkToFit="1"/>
    </xf>
    <xf numFmtId="0" fontId="6" fillId="0" borderId="1" xfId="0" applyFont="1" applyBorder="1" applyAlignment="1">
      <alignment vertical="center"/>
    </xf>
    <xf numFmtId="0" fontId="7" fillId="0" borderId="76" xfId="0" applyFont="1" applyBorder="1" applyAlignment="1">
      <alignment vertical="center" textRotation="255"/>
    </xf>
    <xf numFmtId="0" fontId="7" fillId="0" borderId="19" xfId="0" applyFont="1" applyBorder="1" applyAlignment="1">
      <alignment vertical="center" textRotation="255"/>
    </xf>
    <xf numFmtId="0" fontId="8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20" fontId="3" fillId="0" borderId="20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20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6" fillId="0" borderId="1" xfId="0" applyFont="1" applyBorder="1" applyAlignment="1">
      <alignment horizontal="right" shrinkToFit="1"/>
    </xf>
    <xf numFmtId="0" fontId="11" fillId="0" borderId="0" xfId="0" applyFont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/>
    </xf>
    <xf numFmtId="0" fontId="7" fillId="2" borderId="0" xfId="0" applyFont="1" applyFill="1" applyAlignment="1">
      <alignment vertical="center"/>
    </xf>
    <xf numFmtId="0" fontId="7" fillId="2" borderId="9" xfId="0" applyFont="1" applyFill="1" applyBorder="1" applyAlignment="1">
      <alignment vertical="center"/>
    </xf>
    <xf numFmtId="0" fontId="3" fillId="0" borderId="46" xfId="0" applyFont="1" applyBorder="1" applyAlignment="1">
      <alignment horizontal="right" vertical="center"/>
    </xf>
    <xf numFmtId="0" fontId="3" fillId="0" borderId="46" xfId="0" applyFont="1" applyBorder="1" applyAlignment="1">
      <alignment vertical="center" shrinkToFit="1"/>
    </xf>
    <xf numFmtId="0" fontId="11" fillId="0" borderId="40" xfId="0" applyFont="1" applyBorder="1" applyAlignment="1">
      <alignment vertical="center" wrapText="1"/>
    </xf>
    <xf numFmtId="0" fontId="3" fillId="0" borderId="12" xfId="0" applyFont="1" applyBorder="1"/>
    <xf numFmtId="0" fontId="47" fillId="0" borderId="74" xfId="0" applyFont="1" applyBorder="1" applyAlignment="1">
      <alignment horizontal="center" vertical="center" wrapText="1"/>
    </xf>
    <xf numFmtId="0" fontId="7" fillId="3" borderId="219" xfId="0" applyFont="1" applyFill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 shrinkToFit="1"/>
    </xf>
    <xf numFmtId="20" fontId="3" fillId="0" borderId="27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3" fillId="0" borderId="6" xfId="0" applyFont="1" applyBorder="1" applyAlignment="1">
      <alignment vertical="center" shrinkToFit="1"/>
    </xf>
    <xf numFmtId="0" fontId="6" fillId="0" borderId="21" xfId="0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3" fillId="0" borderId="189" xfId="0" applyFont="1" applyBorder="1" applyAlignment="1">
      <alignment horizontal="center" vertical="center"/>
    </xf>
    <xf numFmtId="0" fontId="3" fillId="0" borderId="19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0" borderId="20" xfId="0" applyNumberFormat="1" applyFont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8" fontId="3" fillId="0" borderId="20" xfId="0" applyNumberFormat="1" applyFont="1" applyBorder="1" applyAlignment="1">
      <alignment vertical="center"/>
    </xf>
    <xf numFmtId="178" fontId="3" fillId="0" borderId="7" xfId="0" applyNumberFormat="1" applyFont="1" applyBorder="1" applyAlignment="1">
      <alignment vertical="center"/>
    </xf>
    <xf numFmtId="0" fontId="3" fillId="0" borderId="20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02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176" fontId="3" fillId="0" borderId="20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0" fontId="3" fillId="0" borderId="8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 wrapText="1"/>
    </xf>
    <xf numFmtId="176" fontId="3" fillId="0" borderId="6" xfId="0" applyNumberFormat="1" applyFont="1" applyBorder="1" applyAlignment="1">
      <alignment vertical="center"/>
    </xf>
    <xf numFmtId="0" fontId="40" fillId="0" borderId="201" xfId="0" applyFont="1" applyBorder="1" applyAlignment="1">
      <alignment horizontal="center" vertical="center"/>
    </xf>
    <xf numFmtId="176" fontId="40" fillId="0" borderId="201" xfId="0" applyNumberFormat="1" applyFont="1" applyBorder="1" applyAlignment="1">
      <alignment horizontal="center" vertical="center"/>
    </xf>
    <xf numFmtId="176" fontId="40" fillId="0" borderId="189" xfId="0" applyNumberFormat="1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7" fillId="0" borderId="20" xfId="0" applyFont="1" applyBorder="1"/>
    <xf numFmtId="0" fontId="7" fillId="0" borderId="1" xfId="0" applyFont="1" applyBorder="1"/>
    <xf numFmtId="0" fontId="7" fillId="0" borderId="7" xfId="0" applyFont="1" applyBorder="1"/>
    <xf numFmtId="0" fontId="3" fillId="0" borderId="1" xfId="0" applyFont="1" applyBorder="1" applyAlignment="1">
      <alignment horizontal="center" vertical="center"/>
    </xf>
    <xf numFmtId="179" fontId="3" fillId="0" borderId="6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7" fillId="0" borderId="2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76" fontId="3" fillId="0" borderId="20" xfId="0" applyNumberFormat="1" applyFont="1" applyBorder="1"/>
    <xf numFmtId="0" fontId="3" fillId="0" borderId="7" xfId="0" applyFont="1" applyBorder="1"/>
    <xf numFmtId="176" fontId="3" fillId="0" borderId="20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2" borderId="9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7" fillId="0" borderId="9" xfId="0" applyFont="1" applyBorder="1" applyAlignment="1">
      <alignment horizontal="right" vertical="center" shrinkToFit="1"/>
    </xf>
    <xf numFmtId="0" fontId="7" fillId="0" borderId="32" xfId="0" applyFont="1" applyBorder="1" applyAlignment="1">
      <alignment horizontal="right" vertical="center" shrinkToFit="1"/>
    </xf>
    <xf numFmtId="0" fontId="3" fillId="0" borderId="4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70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11" fillId="2" borderId="84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 shrinkToFit="1"/>
    </xf>
    <xf numFmtId="0" fontId="3" fillId="0" borderId="8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9" fillId="0" borderId="19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3" fillId="0" borderId="2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3" borderId="8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0" borderId="95" xfId="0" applyFont="1" applyBorder="1" applyAlignment="1">
      <alignment horizontal="left" vertical="center"/>
    </xf>
    <xf numFmtId="0" fontId="6" fillId="0" borderId="95" xfId="0" applyFont="1" applyBorder="1" applyAlignment="1">
      <alignment horizontal="center"/>
    </xf>
    <xf numFmtId="0" fontId="6" fillId="0" borderId="18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24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3" fillId="0" borderId="56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20" fontId="20" fillId="0" borderId="20" xfId="0" applyNumberFormat="1" applyFont="1" applyBorder="1" applyAlignment="1">
      <alignment horizontal="center" vertical="center"/>
    </xf>
    <xf numFmtId="20" fontId="21" fillId="0" borderId="20" xfId="0" quotePrefix="1" applyNumberFormat="1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20" fontId="3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0" borderId="77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7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34" xfId="0" applyFont="1" applyBorder="1" applyAlignment="1">
      <alignment horizontal="center" shrinkToFit="1"/>
    </xf>
    <xf numFmtId="0" fontId="3" fillId="0" borderId="16" xfId="0" applyFont="1" applyBorder="1" applyAlignment="1">
      <alignment horizontal="center" shrinkToFit="1"/>
    </xf>
    <xf numFmtId="0" fontId="3" fillId="0" borderId="73" xfId="0" applyFont="1" applyBorder="1" applyAlignment="1">
      <alignment horizontal="center" shrinkToFit="1"/>
    </xf>
    <xf numFmtId="0" fontId="3" fillId="0" borderId="19" xfId="0" applyFont="1" applyBorder="1" applyAlignment="1">
      <alignment horizontal="center" shrinkToFit="1"/>
    </xf>
    <xf numFmtId="0" fontId="3" fillId="0" borderId="74" xfId="0" applyFont="1" applyBorder="1" applyAlignment="1">
      <alignment horizontal="center" shrinkToFit="1"/>
    </xf>
    <xf numFmtId="0" fontId="11" fillId="0" borderId="0" xfId="0" applyFont="1" applyAlignment="1">
      <alignment horizontal="left"/>
    </xf>
    <xf numFmtId="0" fontId="11" fillId="0" borderId="4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34" xfId="0" applyFont="1" applyBorder="1" applyAlignment="1">
      <alignment horizontal="left" wrapText="1"/>
    </xf>
    <xf numFmtId="0" fontId="3" fillId="0" borderId="34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48" fillId="0" borderId="34" xfId="0" applyFont="1" applyBorder="1" applyAlignment="1">
      <alignment vertical="center"/>
    </xf>
    <xf numFmtId="20" fontId="3" fillId="0" borderId="2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shrinkToFit="1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40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3" fillId="0" borderId="46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28" fillId="0" borderId="12" xfId="0" applyFont="1" applyBorder="1" applyAlignment="1">
      <alignment horizontal="left"/>
    </xf>
    <xf numFmtId="0" fontId="8" fillId="0" borderId="19" xfId="0" applyFont="1" applyBorder="1" applyAlignment="1">
      <alignment horizontal="center" vertical="center"/>
    </xf>
    <xf numFmtId="0" fontId="29" fillId="0" borderId="0" xfId="0" applyFont="1" applyAlignment="1">
      <alignment horizontal="center" shrinkToFit="1"/>
    </xf>
    <xf numFmtId="0" fontId="11" fillId="0" borderId="220" xfId="0" applyFont="1" applyBorder="1" applyAlignment="1">
      <alignment horizontal="center" vertical="center" wrapText="1"/>
    </xf>
    <xf numFmtId="0" fontId="11" fillId="0" borderId="216" xfId="0" applyFont="1" applyBorder="1" applyAlignment="1">
      <alignment horizontal="center" vertical="center" wrapText="1"/>
    </xf>
    <xf numFmtId="0" fontId="11" fillId="0" borderId="217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9" fillId="3" borderId="89" xfId="0" applyFont="1" applyFill="1" applyBorder="1" applyAlignment="1">
      <alignment horizontal="center" vertical="center" shrinkToFit="1"/>
    </xf>
    <xf numFmtId="0" fontId="9" fillId="3" borderId="59" xfId="0" applyFont="1" applyFill="1" applyBorder="1" applyAlignment="1">
      <alignment horizontal="center" vertical="center" shrinkToFit="1"/>
    </xf>
    <xf numFmtId="0" fontId="9" fillId="3" borderId="90" xfId="0" applyFont="1" applyFill="1" applyBorder="1" applyAlignment="1">
      <alignment horizontal="center" vertical="center" shrinkToFit="1"/>
    </xf>
    <xf numFmtId="0" fontId="3" fillId="0" borderId="33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center" vertical="center" textRotation="255"/>
    </xf>
    <xf numFmtId="0" fontId="7" fillId="0" borderId="61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11" fillId="0" borderId="145" xfId="0" applyFont="1" applyBorder="1" applyAlignment="1">
      <alignment horizontal="left" shrinkToFit="1"/>
    </xf>
    <xf numFmtId="0" fontId="3" fillId="0" borderId="19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5" fillId="3" borderId="84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5" fillId="3" borderId="76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74" xfId="0" applyFont="1" applyFill="1" applyBorder="1" applyAlignment="1">
      <alignment horizontal="left" vertical="center"/>
    </xf>
    <xf numFmtId="0" fontId="24" fillId="0" borderId="84" xfId="0" applyFont="1" applyBorder="1" applyAlignment="1" applyProtection="1">
      <alignment horizontal="center"/>
      <protection locked="0"/>
    </xf>
    <xf numFmtId="0" fontId="24" fillId="0" borderId="10" xfId="0" applyFont="1" applyBorder="1" applyAlignment="1" applyProtection="1">
      <alignment horizontal="center"/>
      <protection locked="0"/>
    </xf>
    <xf numFmtId="0" fontId="3" fillId="0" borderId="24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2" borderId="77" xfId="0" applyFont="1" applyFill="1" applyBorder="1" applyAlignment="1">
      <alignment horizontal="center" vertical="center"/>
    </xf>
    <xf numFmtId="0" fontId="3" fillId="2" borderId="69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/>
    </xf>
    <xf numFmtId="0" fontId="8" fillId="3" borderId="68" xfId="0" applyFont="1" applyFill="1" applyBorder="1" applyAlignment="1">
      <alignment horizontal="center" vertical="center"/>
    </xf>
    <xf numFmtId="0" fontId="8" fillId="3" borderId="164" xfId="0" applyFont="1" applyFill="1" applyBorder="1" applyAlignment="1">
      <alignment horizontal="center" vertical="center"/>
    </xf>
    <xf numFmtId="0" fontId="8" fillId="3" borderId="80" xfId="0" applyFont="1" applyFill="1" applyBorder="1" applyAlignment="1">
      <alignment horizontal="center" vertical="center"/>
    </xf>
    <xf numFmtId="0" fontId="8" fillId="3" borderId="81" xfId="0" applyFont="1" applyFill="1" applyBorder="1" applyAlignment="1">
      <alignment horizontal="center" vertical="center"/>
    </xf>
    <xf numFmtId="0" fontId="6" fillId="0" borderId="7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3" borderId="218" xfId="0" applyFont="1" applyFill="1" applyBorder="1" applyAlignment="1">
      <alignment horizontal="center" vertical="center"/>
    </xf>
    <xf numFmtId="0" fontId="8" fillId="3" borderId="79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2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shrinkToFit="1"/>
    </xf>
    <xf numFmtId="0" fontId="29" fillId="0" borderId="221" xfId="0" applyFont="1" applyBorder="1" applyAlignment="1">
      <alignment horizontal="center" shrinkToFit="1"/>
    </xf>
    <xf numFmtId="0" fontId="29" fillId="0" borderId="61" xfId="0" applyFont="1" applyBorder="1" applyAlignment="1">
      <alignment horizontal="center" shrinkToFit="1"/>
    </xf>
    <xf numFmtId="0" fontId="29" fillId="0" borderId="169" xfId="0" applyFont="1" applyBorder="1" applyAlignment="1">
      <alignment horizontal="center" shrinkToFit="1"/>
    </xf>
    <xf numFmtId="0" fontId="29" fillId="0" borderId="215" xfId="0" applyFont="1" applyBorder="1" applyAlignment="1">
      <alignment horizontal="center" shrinkToFit="1"/>
    </xf>
    <xf numFmtId="0" fontId="29" fillId="0" borderId="222" xfId="0" applyFont="1" applyBorder="1" applyAlignment="1">
      <alignment horizontal="center" shrinkToFit="1"/>
    </xf>
    <xf numFmtId="0" fontId="3" fillId="0" borderId="0" xfId="0" applyFont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43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14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46" xfId="0" applyFont="1" applyBorder="1" applyAlignment="1">
      <alignment vertical="center" textRotation="94"/>
    </xf>
    <xf numFmtId="0" fontId="7" fillId="0" borderId="0" xfId="0" applyFont="1" applyAlignment="1">
      <alignment vertical="center" textRotation="94"/>
    </xf>
    <xf numFmtId="176" fontId="3" fillId="0" borderId="20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6" fillId="0" borderId="89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176" fontId="39" fillId="0" borderId="59" xfId="0" applyNumberFormat="1" applyFont="1" applyBorder="1" applyAlignment="1">
      <alignment horizontal="center" vertical="center"/>
    </xf>
    <xf numFmtId="0" fontId="41" fillId="0" borderId="0" xfId="0" applyFont="1"/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3" fillId="0" borderId="203" xfId="0" applyNumberFormat="1" applyFont="1" applyBorder="1" applyAlignment="1">
      <alignment vertical="center"/>
    </xf>
    <xf numFmtId="176" fontId="3" fillId="0" borderId="204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58" xfId="0" applyNumberFormat="1" applyFont="1" applyBorder="1" applyAlignment="1">
      <alignment horizontal="center" vertical="center"/>
    </xf>
    <xf numFmtId="0" fontId="7" fillId="0" borderId="20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9" fontId="3" fillId="0" borderId="14" xfId="0" applyNumberFormat="1" applyFont="1" applyBorder="1" applyAlignment="1">
      <alignment vertical="center"/>
    </xf>
    <xf numFmtId="179" fontId="3" fillId="0" borderId="4" xfId="0" applyNumberFormat="1" applyFont="1" applyBorder="1" applyAlignment="1">
      <alignment vertical="center"/>
    </xf>
    <xf numFmtId="176" fontId="3" fillId="0" borderId="156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4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00" xfId="0" applyNumberFormat="1" applyFont="1" applyBorder="1" applyAlignment="1">
      <alignment horizontal="center" vertical="center"/>
    </xf>
    <xf numFmtId="0" fontId="40" fillId="0" borderId="189" xfId="0" applyFont="1" applyBorder="1" applyAlignment="1">
      <alignment horizontal="center" vertical="center"/>
    </xf>
    <xf numFmtId="0" fontId="40" fillId="0" borderId="190" xfId="0" applyFont="1" applyBorder="1" applyAlignment="1">
      <alignment horizontal="center" vertical="center"/>
    </xf>
    <xf numFmtId="0" fontId="40" fillId="0" borderId="85" xfId="0" applyFont="1" applyBorder="1" applyAlignment="1">
      <alignment horizontal="center" vertical="center"/>
    </xf>
    <xf numFmtId="176" fontId="40" fillId="0" borderId="85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/>
    </xf>
    <xf numFmtId="176" fontId="3" fillId="0" borderId="17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left" shrinkToFit="1"/>
    </xf>
    <xf numFmtId="0" fontId="3" fillId="0" borderId="0" xfId="0" applyFont="1" applyAlignment="1">
      <alignment horizontal="left" shrinkToFit="1"/>
    </xf>
    <xf numFmtId="0" fontId="28" fillId="0" borderId="1" xfId="0" applyFont="1" applyBorder="1" applyAlignment="1">
      <alignment horizontal="center"/>
    </xf>
    <xf numFmtId="0" fontId="22" fillId="3" borderId="178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57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59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5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shrinkToFit="1"/>
    </xf>
    <xf numFmtId="0" fontId="11" fillId="0" borderId="0" xfId="0" applyFont="1" applyAlignment="1">
      <alignment horizontal="center" shrinkToFit="1"/>
    </xf>
    <xf numFmtId="0" fontId="38" fillId="2" borderId="40" xfId="0" applyFont="1" applyFill="1" applyBorder="1" applyAlignment="1">
      <alignment horizontal="right" vertical="center" wrapText="1" shrinkToFit="1"/>
    </xf>
    <xf numFmtId="0" fontId="38" fillId="2" borderId="168" xfId="0" applyFont="1" applyFill="1" applyBorder="1" applyAlignment="1">
      <alignment horizontal="right" vertical="center" wrapText="1" shrinkToFit="1"/>
    </xf>
    <xf numFmtId="0" fontId="3" fillId="0" borderId="148" xfId="0" applyFont="1" applyBorder="1" applyAlignment="1">
      <alignment horizontal="center" vertical="center"/>
    </xf>
    <xf numFmtId="0" fontId="3" fillId="0" borderId="16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8" fillId="2" borderId="5" xfId="0" applyFont="1" applyFill="1" applyBorder="1" applyAlignment="1">
      <alignment horizontal="center" vertical="center" wrapText="1" shrinkToFit="1"/>
    </xf>
    <xf numFmtId="0" fontId="28" fillId="0" borderId="1" xfId="0" applyFont="1" applyBorder="1" applyAlignment="1">
      <alignment horizontal="left"/>
    </xf>
    <xf numFmtId="0" fontId="3" fillId="3" borderId="70" xfId="0" applyFont="1" applyFill="1" applyBorder="1" applyAlignment="1">
      <alignment horizontal="center" vertical="center"/>
    </xf>
    <xf numFmtId="0" fontId="3" fillId="3" borderId="71" xfId="0" applyFont="1" applyFill="1" applyBorder="1" applyAlignment="1">
      <alignment horizontal="center" vertical="center"/>
    </xf>
    <xf numFmtId="0" fontId="3" fillId="3" borderId="72" xfId="0" applyFont="1" applyFill="1" applyBorder="1" applyAlignment="1">
      <alignment horizontal="center" vertical="center"/>
    </xf>
    <xf numFmtId="0" fontId="3" fillId="3" borderId="7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8" fillId="3" borderId="166" xfId="0" applyFont="1" applyFill="1" applyBorder="1" applyAlignment="1">
      <alignment horizontal="center" vertical="center" shrinkToFit="1"/>
    </xf>
    <xf numFmtId="0" fontId="38" fillId="3" borderId="148" xfId="0" applyFont="1" applyFill="1" applyBorder="1" applyAlignment="1">
      <alignment horizontal="center" vertical="center" shrinkToFit="1"/>
    </xf>
    <xf numFmtId="0" fontId="3" fillId="0" borderId="76" xfId="0" applyFont="1" applyBorder="1" applyAlignment="1">
      <alignment horizontal="left" shrinkToFit="1"/>
    </xf>
    <xf numFmtId="0" fontId="3" fillId="0" borderId="19" xfId="0" applyFont="1" applyBorder="1" applyAlignment="1">
      <alignment horizontal="left" shrinkToFit="1"/>
    </xf>
    <xf numFmtId="0" fontId="3" fillId="2" borderId="46" xfId="0" applyFont="1" applyFill="1" applyBorder="1" applyAlignment="1">
      <alignment horizontal="left" shrinkToFit="1"/>
    </xf>
    <xf numFmtId="0" fontId="3" fillId="2" borderId="0" xfId="0" applyFont="1" applyFill="1" applyAlignment="1">
      <alignment horizontal="left" shrinkToFit="1"/>
    </xf>
    <xf numFmtId="0" fontId="11" fillId="0" borderId="101" xfId="0" applyFont="1" applyBorder="1" applyAlignment="1">
      <alignment horizontal="left" shrinkToFit="1"/>
    </xf>
    <xf numFmtId="0" fontId="11" fillId="0" borderId="42" xfId="0" applyFont="1" applyBorder="1" applyAlignment="1">
      <alignment horizontal="left" shrinkToFit="1"/>
    </xf>
    <xf numFmtId="0" fontId="7" fillId="0" borderId="5" xfId="0" applyFont="1" applyBorder="1" applyAlignment="1">
      <alignment horizontal="right" vertical="center" shrinkToFit="1"/>
    </xf>
    <xf numFmtId="0" fontId="32" fillId="0" borderId="182" xfId="0" applyFont="1" applyBorder="1" applyAlignment="1">
      <alignment horizontal="center" vertical="center" wrapText="1"/>
    </xf>
    <xf numFmtId="0" fontId="32" fillId="0" borderId="170" xfId="0" applyFont="1" applyBorder="1" applyAlignment="1">
      <alignment horizontal="center" vertical="center" wrapText="1"/>
    </xf>
    <xf numFmtId="0" fontId="32" fillId="0" borderId="149" xfId="0" applyFont="1" applyBorder="1" applyAlignment="1">
      <alignment horizontal="center" vertical="center" wrapText="1"/>
    </xf>
    <xf numFmtId="0" fontId="32" fillId="0" borderId="147" xfId="0" applyFont="1" applyBorder="1" applyAlignment="1">
      <alignment horizontal="center" vertical="center" wrapText="1"/>
    </xf>
    <xf numFmtId="0" fontId="32" fillId="0" borderId="150" xfId="0" applyFont="1" applyBorder="1" applyAlignment="1">
      <alignment horizontal="center" vertical="center" wrapText="1"/>
    </xf>
    <xf numFmtId="0" fontId="32" fillId="0" borderId="173" xfId="0" applyFont="1" applyBorder="1" applyAlignment="1">
      <alignment horizontal="center" vertical="center" wrapText="1"/>
    </xf>
    <xf numFmtId="0" fontId="10" fillId="0" borderId="148" xfId="0" applyFont="1" applyBorder="1" applyAlignment="1">
      <alignment horizontal="left" shrinkToFit="1"/>
    </xf>
    <xf numFmtId="0" fontId="3" fillId="0" borderId="148" xfId="0" applyFont="1" applyBorder="1" applyAlignment="1">
      <alignment horizontal="left" shrinkToFit="1"/>
    </xf>
    <xf numFmtId="0" fontId="10" fillId="0" borderId="174" xfId="0" applyFont="1" applyBorder="1" applyAlignment="1">
      <alignment horizontal="left" shrinkToFit="1"/>
    </xf>
    <xf numFmtId="0" fontId="3" fillId="0" borderId="174" xfId="0" applyFont="1" applyBorder="1" applyAlignment="1">
      <alignment horizontal="left" shrinkToFit="1"/>
    </xf>
    <xf numFmtId="0" fontId="10" fillId="0" borderId="1" xfId="0" applyFont="1" applyBorder="1" applyAlignment="1">
      <alignment horizontal="left" shrinkToFit="1"/>
    </xf>
    <xf numFmtId="0" fontId="3" fillId="0" borderId="1" xfId="0" applyFont="1" applyBorder="1" applyAlignment="1">
      <alignment horizontal="left" shrinkToFit="1"/>
    </xf>
    <xf numFmtId="0" fontId="28" fillId="2" borderId="3" xfId="0" applyFont="1" applyFill="1" applyBorder="1" applyAlignment="1">
      <alignment horizontal="left"/>
    </xf>
    <xf numFmtId="0" fontId="28" fillId="0" borderId="0" xfId="0" applyFont="1" applyAlignment="1">
      <alignment horizontal="left"/>
    </xf>
    <xf numFmtId="0" fontId="3" fillId="0" borderId="3" xfId="0" applyFont="1" applyBorder="1" applyAlignment="1">
      <alignment horizontal="center" shrinkToFit="1"/>
    </xf>
    <xf numFmtId="0" fontId="11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 shrinkToFit="1"/>
    </xf>
    <xf numFmtId="0" fontId="11" fillId="0" borderId="183" xfId="0" applyFont="1" applyBorder="1" applyAlignment="1">
      <alignment horizontal="left" shrinkToFit="1"/>
    </xf>
    <xf numFmtId="0" fontId="11" fillId="0" borderId="184" xfId="0" applyFont="1" applyBorder="1" applyAlignment="1">
      <alignment horizontal="left" shrinkToFit="1"/>
    </xf>
    <xf numFmtId="0" fontId="6" fillId="0" borderId="1" xfId="0" applyFont="1" applyBorder="1" applyAlignment="1">
      <alignment horizontal="right" vertical="center" shrinkToFit="1"/>
    </xf>
    <xf numFmtId="0" fontId="6" fillId="0" borderId="5" xfId="0" applyFont="1" applyBorder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3" fillId="2" borderId="143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14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11" fillId="0" borderId="145" xfId="0" applyFont="1" applyBorder="1" applyAlignment="1">
      <alignment horizontal="center" shrinkToFit="1"/>
    </xf>
    <xf numFmtId="0" fontId="32" fillId="0" borderId="0" xfId="0" applyFont="1" applyAlignment="1">
      <alignment horizontal="center" shrinkToFit="1"/>
    </xf>
    <xf numFmtId="38" fontId="6" fillId="0" borderId="105" xfId="1" applyFont="1" applyBorder="1" applyAlignment="1">
      <alignment horizontal="left" vertical="center"/>
    </xf>
    <xf numFmtId="38" fontId="6" fillId="0" borderId="3" xfId="1" applyFont="1" applyBorder="1" applyAlignment="1">
      <alignment horizontal="left" vertical="center"/>
    </xf>
    <xf numFmtId="38" fontId="9" fillId="0" borderId="20" xfId="1" applyFont="1" applyBorder="1" applyAlignment="1">
      <alignment horizontal="left" vertical="center"/>
    </xf>
    <xf numFmtId="0" fontId="3" fillId="0" borderId="98" xfId="0" applyFont="1" applyBorder="1" applyAlignment="1">
      <alignment horizontal="left" vertical="center"/>
    </xf>
    <xf numFmtId="0" fontId="6" fillId="0" borderId="104" xfId="0" applyFont="1" applyBorder="1" applyAlignment="1">
      <alignment horizontal="center" vertical="center" justifyLastLine="1"/>
    </xf>
    <xf numFmtId="0" fontId="6" fillId="0" borderId="65" xfId="0" applyFont="1" applyBorder="1" applyAlignment="1">
      <alignment horizontal="center" vertical="center" justifyLastLine="1"/>
    </xf>
    <xf numFmtId="38" fontId="45" fillId="0" borderId="89" xfId="1" applyFont="1" applyFill="1" applyBorder="1" applyAlignment="1">
      <alignment horizontal="left" vertical="center"/>
    </xf>
    <xf numFmtId="38" fontId="45" fillId="0" borderId="59" xfId="1" applyFont="1" applyFill="1" applyBorder="1" applyAlignment="1">
      <alignment horizontal="left" vertical="center"/>
    </xf>
    <xf numFmtId="38" fontId="8" fillId="0" borderId="195" xfId="1" applyFont="1" applyBorder="1" applyAlignment="1">
      <alignment horizontal="center" vertical="center"/>
    </xf>
    <xf numFmtId="38" fontId="45" fillId="2" borderId="89" xfId="1" applyFont="1" applyFill="1" applyBorder="1" applyAlignment="1">
      <alignment horizontal="left" vertical="center"/>
    </xf>
    <xf numFmtId="38" fontId="6" fillId="0" borderId="97" xfId="1" applyFont="1" applyBorder="1" applyAlignment="1">
      <alignment horizontal="left" vertical="center"/>
    </xf>
    <xf numFmtId="38" fontId="6" fillId="0" borderId="1" xfId="1" applyFont="1" applyBorder="1" applyAlignment="1">
      <alignment horizontal="left" vertical="center"/>
    </xf>
    <xf numFmtId="38" fontId="9" fillId="0" borderId="23" xfId="1" applyFont="1" applyBorder="1" applyAlignment="1">
      <alignment horizontal="left" vertical="center"/>
    </xf>
    <xf numFmtId="0" fontId="3" fillId="0" borderId="103" xfId="0" applyFont="1" applyBorder="1" applyAlignment="1">
      <alignment horizontal="left" vertical="center"/>
    </xf>
    <xf numFmtId="38" fontId="6" fillId="0" borderId="99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38" fontId="8" fillId="0" borderId="84" xfId="1" applyFont="1" applyBorder="1" applyAlignment="1">
      <alignment horizontal="center" vertical="center"/>
    </xf>
    <xf numFmtId="38" fontId="8" fillId="0" borderId="32" xfId="1" applyFont="1" applyBorder="1" applyAlignment="1">
      <alignment horizontal="center" vertical="center"/>
    </xf>
    <xf numFmtId="38" fontId="9" fillId="0" borderId="20" xfId="1" applyFont="1" applyBorder="1" applyAlignment="1">
      <alignment horizontal="center" vertical="center"/>
    </xf>
    <xf numFmtId="38" fontId="9" fillId="0" borderId="98" xfId="1" applyFont="1" applyBorder="1" applyAlignment="1">
      <alignment horizontal="center" vertical="center"/>
    </xf>
    <xf numFmtId="38" fontId="6" fillId="0" borderId="107" xfId="1" applyFont="1" applyBorder="1" applyAlignment="1">
      <alignment horizontal="left" vertical="center"/>
    </xf>
    <xf numFmtId="38" fontId="6" fillId="0" borderId="108" xfId="1" applyFont="1" applyBorder="1" applyAlignment="1">
      <alignment horizontal="left" vertical="center"/>
    </xf>
    <xf numFmtId="38" fontId="9" fillId="0" borderId="20" xfId="1" applyFont="1" applyBorder="1" applyAlignment="1">
      <alignment horizontal="right" vertical="center"/>
    </xf>
    <xf numFmtId="0" fontId="3" fillId="0" borderId="98" xfId="0" applyFont="1" applyBorder="1" applyAlignment="1">
      <alignment horizontal="right" vertical="center"/>
    </xf>
    <xf numFmtId="38" fontId="10" fillId="0" borderId="101" xfId="1" applyFont="1" applyBorder="1" applyAlignment="1">
      <alignment vertical="center"/>
    </xf>
    <xf numFmtId="0" fontId="3" fillId="0" borderId="100" xfId="0" applyFont="1" applyBorder="1" applyAlignment="1">
      <alignment vertical="center"/>
    </xf>
    <xf numFmtId="0" fontId="6" fillId="0" borderId="53" xfId="0" applyFont="1" applyBorder="1" applyAlignment="1">
      <alignment horizontal="center"/>
    </xf>
    <xf numFmtId="0" fontId="6" fillId="0" borderId="140" xfId="0" applyFont="1" applyBorder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32" fillId="0" borderId="191" xfId="0" applyFont="1" applyBorder="1" applyAlignment="1">
      <alignment horizontal="center" shrinkToFit="1"/>
    </xf>
    <xf numFmtId="0" fontId="32" fillId="0" borderId="192" xfId="0" applyFont="1" applyBorder="1" applyAlignment="1">
      <alignment horizontal="center" shrinkToFit="1"/>
    </xf>
    <xf numFmtId="0" fontId="32" fillId="0" borderId="193" xfId="0" applyFont="1" applyBorder="1" applyAlignment="1">
      <alignment horizontal="center" shrinkToFit="1"/>
    </xf>
    <xf numFmtId="0" fontId="0" fillId="0" borderId="15" xfId="0" applyBorder="1" applyAlignment="1">
      <alignment horizontal="center"/>
    </xf>
    <xf numFmtId="0" fontId="0" fillId="0" borderId="58" xfId="0" applyBorder="1" applyAlignment="1">
      <alignment horizontal="center"/>
    </xf>
    <xf numFmtId="0" fontId="6" fillId="0" borderId="101" xfId="0" applyFont="1" applyBorder="1" applyAlignment="1">
      <alignment horizontal="center"/>
    </xf>
    <xf numFmtId="0" fontId="6" fillId="0" borderId="100" xfId="0" applyFont="1" applyBorder="1" applyAlignment="1">
      <alignment horizontal="center"/>
    </xf>
    <xf numFmtId="38" fontId="6" fillId="0" borderId="112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38" fontId="6" fillId="0" borderId="102" xfId="1" applyFont="1" applyBorder="1" applyAlignment="1">
      <alignment horizontal="left" vertical="center"/>
    </xf>
    <xf numFmtId="38" fontId="6" fillId="0" borderId="5" xfId="1" applyFont="1" applyBorder="1" applyAlignment="1">
      <alignment horizontal="left" vertical="center"/>
    </xf>
    <xf numFmtId="38" fontId="6" fillId="0" borderId="109" xfId="1" applyFont="1" applyBorder="1" applyAlignment="1">
      <alignment horizontal="left" vertical="center"/>
    </xf>
    <xf numFmtId="38" fontId="6" fillId="0" borderId="110" xfId="1" applyFont="1" applyBorder="1" applyAlignment="1">
      <alignment horizontal="left" vertical="center"/>
    </xf>
    <xf numFmtId="0" fontId="3" fillId="0" borderId="132" xfId="0" applyFont="1" applyBorder="1" applyAlignment="1">
      <alignment horizontal="center" shrinkToFit="1"/>
    </xf>
    <xf numFmtId="0" fontId="3" fillId="0" borderId="133" xfId="0" applyFont="1" applyBorder="1" applyAlignment="1">
      <alignment horizontal="center" shrinkToFit="1"/>
    </xf>
    <xf numFmtId="0" fontId="3" fillId="0" borderId="140" xfId="0" applyFont="1" applyBorder="1" applyAlignment="1">
      <alignment horizontal="center" shrinkToFit="1"/>
    </xf>
    <xf numFmtId="38" fontId="9" fillId="0" borderId="17" xfId="1" applyFont="1" applyBorder="1" applyAlignment="1">
      <alignment horizontal="left" vertical="center"/>
    </xf>
    <xf numFmtId="0" fontId="3" fillId="0" borderId="106" xfId="0" applyFont="1" applyBorder="1" applyAlignment="1">
      <alignment horizontal="left" vertical="center"/>
    </xf>
    <xf numFmtId="38" fontId="10" fillId="0" borderId="37" xfId="1" applyFont="1" applyBorder="1" applyAlignment="1">
      <alignment horizontal="left" vertical="center"/>
    </xf>
    <xf numFmtId="0" fontId="3" fillId="0" borderId="113" xfId="0" applyFont="1" applyBorder="1" applyAlignment="1">
      <alignment horizontal="left" vertical="center"/>
    </xf>
    <xf numFmtId="38" fontId="9" fillId="0" borderId="17" xfId="1" applyFont="1" applyBorder="1" applyAlignment="1">
      <alignment horizontal="center" vertical="center"/>
    </xf>
    <xf numFmtId="38" fontId="9" fillId="0" borderId="106" xfId="1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 wrapText="1"/>
    </xf>
    <xf numFmtId="0" fontId="28" fillId="0" borderId="14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47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right" vertical="center" shrinkToFit="1"/>
    </xf>
    <xf numFmtId="0" fontId="7" fillId="0" borderId="117" xfId="0" applyFont="1" applyBorder="1" applyAlignment="1">
      <alignment horizontal="right" vertical="center" shrinkToFit="1"/>
    </xf>
    <xf numFmtId="0" fontId="28" fillId="0" borderId="69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3" fillId="2" borderId="123" xfId="0" applyFont="1" applyFill="1" applyBorder="1" applyAlignment="1">
      <alignment horizontal="center"/>
    </xf>
    <xf numFmtId="0" fontId="3" fillId="2" borderId="124" xfId="0" applyFont="1" applyFill="1" applyBorder="1" applyAlignment="1">
      <alignment horizontal="center"/>
    </xf>
    <xf numFmtId="0" fontId="3" fillId="2" borderId="125" xfId="0" applyFont="1" applyFill="1" applyBorder="1" applyAlignment="1">
      <alignment horizontal="center"/>
    </xf>
    <xf numFmtId="0" fontId="18" fillId="0" borderId="95" xfId="0" applyFont="1" applyBorder="1" applyAlignment="1">
      <alignment horizontal="left" shrinkToFit="1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1" fillId="0" borderId="47" xfId="0" applyFont="1" applyBorder="1" applyAlignment="1">
      <alignment horizontal="right"/>
    </xf>
    <xf numFmtId="0" fontId="11" fillId="0" borderId="48" xfId="0" applyFont="1" applyBorder="1" applyAlignment="1">
      <alignment horizontal="right"/>
    </xf>
    <xf numFmtId="0" fontId="11" fillId="0" borderId="41" xfId="0" applyFont="1" applyBorder="1" applyAlignment="1">
      <alignment horizontal="right"/>
    </xf>
    <xf numFmtId="0" fontId="11" fillId="0" borderId="36" xfId="0" applyFont="1" applyBorder="1" applyAlignment="1">
      <alignment horizontal="right"/>
    </xf>
    <xf numFmtId="0" fontId="28" fillId="0" borderId="12" xfId="0" applyFont="1" applyBorder="1" applyAlignment="1">
      <alignment horizontal="right" vertical="center" shrinkToFit="1"/>
    </xf>
    <xf numFmtId="0" fontId="28" fillId="0" borderId="13" xfId="0" applyFont="1" applyBorder="1" applyAlignment="1">
      <alignment horizontal="right" vertical="center" shrinkToFit="1"/>
    </xf>
    <xf numFmtId="0" fontId="12" fillId="3" borderId="16" xfId="0" applyFont="1" applyFill="1" applyBorder="1" applyAlignment="1">
      <alignment horizontal="center" vertical="center" wrapText="1" shrinkToFit="1"/>
    </xf>
    <xf numFmtId="0" fontId="12" fillId="3" borderId="0" xfId="0" applyFont="1" applyFill="1" applyAlignment="1">
      <alignment horizontal="center" vertical="center" wrapText="1" shrinkToFit="1"/>
    </xf>
    <xf numFmtId="0" fontId="12" fillId="3" borderId="17" xfId="0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 wrapText="1" shrinkToFit="1"/>
    </xf>
    <xf numFmtId="0" fontId="12" fillId="3" borderId="4" xfId="0" applyFont="1" applyFill="1" applyBorder="1" applyAlignment="1">
      <alignment horizontal="center" vertical="center" wrapText="1" shrinkToFit="1"/>
    </xf>
    <xf numFmtId="0" fontId="11" fillId="3" borderId="91" xfId="0" applyFont="1" applyFill="1" applyBorder="1" applyAlignment="1">
      <alignment horizontal="center" vertical="center" wrapText="1"/>
    </xf>
    <xf numFmtId="0" fontId="11" fillId="3" borderId="92" xfId="0" applyFont="1" applyFill="1" applyBorder="1" applyAlignment="1">
      <alignment horizontal="center" vertical="center" wrapText="1"/>
    </xf>
    <xf numFmtId="0" fontId="11" fillId="3" borderId="9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34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8" fillId="3" borderId="87" xfId="0" applyFont="1" applyFill="1" applyBorder="1" applyAlignment="1">
      <alignment horizontal="center" vertical="center"/>
    </xf>
    <xf numFmtId="0" fontId="8" fillId="3" borderId="88" xfId="0" applyFont="1" applyFill="1" applyBorder="1" applyAlignment="1">
      <alignment horizontal="center" vertical="center"/>
    </xf>
    <xf numFmtId="0" fontId="8" fillId="3" borderId="86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4" fillId="3" borderId="77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left" shrinkToFit="1"/>
    </xf>
    <xf numFmtId="0" fontId="8" fillId="3" borderId="96" xfId="0" applyFont="1" applyFill="1" applyBorder="1" applyAlignment="1">
      <alignment horizontal="center" vertical="center"/>
    </xf>
    <xf numFmtId="0" fontId="8" fillId="2" borderId="94" xfId="0" applyFont="1" applyFill="1" applyBorder="1" applyAlignment="1">
      <alignment horizontal="center" wrapText="1"/>
    </xf>
    <xf numFmtId="0" fontId="8" fillId="2" borderId="74" xfId="0" applyFont="1" applyFill="1" applyBorder="1" applyAlignment="1">
      <alignment horizontal="center" wrapText="1"/>
    </xf>
    <xf numFmtId="0" fontId="16" fillId="0" borderId="0" xfId="0" applyFont="1" applyAlignment="1">
      <alignment horizontal="left"/>
    </xf>
    <xf numFmtId="0" fontId="8" fillId="0" borderId="15" xfId="0" applyFont="1" applyBorder="1" applyAlignment="1">
      <alignment horizontal="center" vertical="center" textRotation="255"/>
    </xf>
    <xf numFmtId="0" fontId="8" fillId="0" borderId="58" xfId="0" applyFont="1" applyBorder="1" applyAlignment="1">
      <alignment horizontal="center" vertical="center" textRotation="255"/>
    </xf>
    <xf numFmtId="0" fontId="16" fillId="0" borderId="2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6" fillId="0" borderId="95" xfId="0" applyFont="1" applyBorder="1" applyAlignment="1">
      <alignment horizontal="center" vertical="center"/>
    </xf>
    <xf numFmtId="0" fontId="6" fillId="0" borderId="188" xfId="0" applyFont="1" applyBorder="1" applyAlignment="1">
      <alignment horizontal="center" vertical="center"/>
    </xf>
    <xf numFmtId="0" fontId="3" fillId="0" borderId="187" xfId="0" applyFont="1" applyBorder="1" applyAlignment="1">
      <alignment horizontal="center" vertical="center" wrapText="1"/>
    </xf>
    <xf numFmtId="0" fontId="3" fillId="0" borderId="18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11" xfId="0" applyFont="1" applyBorder="1" applyAlignment="1">
      <alignment horizontal="right" vertical="center"/>
    </xf>
    <xf numFmtId="0" fontId="3" fillId="0" borderId="210" xfId="0" applyFont="1" applyBorder="1" applyAlignment="1">
      <alignment horizontal="right" vertical="center"/>
    </xf>
    <xf numFmtId="0" fontId="6" fillId="0" borderId="192" xfId="0" applyFont="1" applyBorder="1" applyAlignment="1">
      <alignment horizontal="center"/>
    </xf>
    <xf numFmtId="0" fontId="6" fillId="0" borderId="213" xfId="0" applyFont="1" applyBorder="1" applyAlignment="1">
      <alignment horizontal="center"/>
    </xf>
    <xf numFmtId="0" fontId="6" fillId="0" borderId="209" xfId="0" applyFont="1" applyBorder="1" applyAlignment="1">
      <alignment horizontal="left" vertical="center"/>
    </xf>
    <xf numFmtId="0" fontId="6" fillId="0" borderId="209" xfId="0" applyFont="1" applyBorder="1" applyAlignment="1">
      <alignment horizontal="center"/>
    </xf>
    <xf numFmtId="0" fontId="6" fillId="0" borderId="208" xfId="0" applyFont="1" applyBorder="1" applyAlignment="1">
      <alignment horizontal="center"/>
    </xf>
    <xf numFmtId="0" fontId="10" fillId="0" borderId="0" xfId="0" applyFont="1" applyAlignment="1">
      <alignment horizontal="left" vertical="top"/>
    </xf>
    <xf numFmtId="0" fontId="6" fillId="0" borderId="211" xfId="0" applyFont="1" applyBorder="1" applyAlignment="1">
      <alignment horizontal="left" vertical="center"/>
    </xf>
    <xf numFmtId="0" fontId="6" fillId="0" borderId="120" xfId="0" applyFont="1" applyBorder="1" applyAlignment="1">
      <alignment horizontal="center" vertical="center"/>
    </xf>
    <xf numFmtId="0" fontId="6" fillId="0" borderId="121" xfId="0" applyFont="1" applyBorder="1" applyAlignment="1">
      <alignment horizontal="center" vertical="center"/>
    </xf>
    <xf numFmtId="0" fontId="6" fillId="0" borderId="119" xfId="0" applyFont="1" applyBorder="1" applyAlignment="1">
      <alignment horizontal="center" vertical="center"/>
    </xf>
    <xf numFmtId="0" fontId="6" fillId="0" borderId="119" xfId="0" applyFont="1" applyBorder="1" applyAlignment="1">
      <alignment vertical="center" wrapText="1"/>
    </xf>
    <xf numFmtId="0" fontId="3" fillId="0" borderId="122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207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3" fillId="0" borderId="122" xfId="0" applyFont="1" applyBorder="1" applyAlignment="1">
      <alignment vertical="center" wrapText="1"/>
    </xf>
    <xf numFmtId="0" fontId="3" fillId="0" borderId="71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6" fillId="0" borderId="185" xfId="0" applyFont="1" applyBorder="1" applyAlignment="1">
      <alignment horizontal="center" vertical="center"/>
    </xf>
    <xf numFmtId="0" fontId="6" fillId="0" borderId="186" xfId="0" applyFont="1" applyBorder="1" applyAlignment="1">
      <alignment horizontal="center" vertical="center"/>
    </xf>
    <xf numFmtId="0" fontId="6" fillId="0" borderId="205" xfId="0" applyFont="1" applyBorder="1" applyAlignment="1">
      <alignment horizontal="center" vertical="center"/>
    </xf>
    <xf numFmtId="0" fontId="6" fillId="0" borderId="206" xfId="0" applyFont="1" applyBorder="1" applyAlignment="1">
      <alignment horizontal="center" vertical="center"/>
    </xf>
    <xf numFmtId="0" fontId="27" fillId="0" borderId="9" xfId="0" applyFont="1" applyBorder="1" applyAlignment="1">
      <alignment horizontal="right" shrinkToFit="1"/>
    </xf>
    <xf numFmtId="0" fontId="3" fillId="0" borderId="6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" xfId="0" applyFont="1" applyBorder="1" applyAlignment="1">
      <alignment horizontal="center" shrinkToFit="1"/>
    </xf>
    <xf numFmtId="0" fontId="3" fillId="2" borderId="3" xfId="0" applyFont="1" applyFill="1" applyBorder="1" applyAlignment="1">
      <alignment horizontal="center"/>
    </xf>
    <xf numFmtId="0" fontId="8" fillId="0" borderId="75" xfId="0" applyFont="1" applyBorder="1" applyAlignment="1">
      <alignment horizontal="center" vertical="top"/>
    </xf>
    <xf numFmtId="0" fontId="8" fillId="0" borderId="116" xfId="0" applyFont="1" applyBorder="1" applyAlignment="1">
      <alignment horizontal="center" vertical="top"/>
    </xf>
    <xf numFmtId="0" fontId="3" fillId="0" borderId="94" xfId="0" applyFont="1" applyBorder="1" applyAlignment="1">
      <alignment horizontal="center" vertical="center"/>
    </xf>
    <xf numFmtId="0" fontId="3" fillId="0" borderId="117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 shrinkToFit="1"/>
    </xf>
    <xf numFmtId="0" fontId="7" fillId="0" borderId="85" xfId="0" applyFont="1" applyBorder="1" applyAlignment="1">
      <alignment horizontal="right" vertical="center" shrinkToFit="1"/>
    </xf>
    <xf numFmtId="0" fontId="7" fillId="0" borderId="115" xfId="0" applyFont="1" applyBorder="1" applyAlignment="1">
      <alignment horizontal="right" vertical="center" shrinkToFit="1"/>
    </xf>
    <xf numFmtId="0" fontId="3" fillId="0" borderId="16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11" fillId="3" borderId="84" xfId="0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11" fillId="3" borderId="76" xfId="0" applyFont="1" applyFill="1" applyBorder="1" applyAlignment="1">
      <alignment horizontal="center" vertical="center" wrapText="1"/>
    </xf>
    <xf numFmtId="0" fontId="11" fillId="2" borderId="129" xfId="0" applyFont="1" applyFill="1" applyBorder="1" applyAlignment="1">
      <alignment horizontal="center" vertical="center" wrapText="1"/>
    </xf>
    <xf numFmtId="0" fontId="11" fillId="2" borderId="126" xfId="0" applyFont="1" applyFill="1" applyBorder="1" applyAlignment="1">
      <alignment horizontal="center" vertical="center" wrapText="1"/>
    </xf>
    <xf numFmtId="0" fontId="11" fillId="2" borderId="130" xfId="0" applyFont="1" applyFill="1" applyBorder="1" applyAlignment="1">
      <alignment horizontal="center" vertical="center" wrapText="1"/>
    </xf>
    <xf numFmtId="0" fontId="11" fillId="2" borderId="127" xfId="0" applyFont="1" applyFill="1" applyBorder="1" applyAlignment="1">
      <alignment horizontal="center" vertical="center" wrapText="1"/>
    </xf>
    <xf numFmtId="0" fontId="11" fillId="2" borderId="131" xfId="0" applyFont="1" applyFill="1" applyBorder="1" applyAlignment="1">
      <alignment horizontal="center" vertical="center" wrapText="1"/>
    </xf>
    <xf numFmtId="0" fontId="11" fillId="2" borderId="128" xfId="0" applyFont="1" applyFill="1" applyBorder="1" applyAlignment="1">
      <alignment horizontal="center" vertical="center" wrapText="1"/>
    </xf>
    <xf numFmtId="0" fontId="7" fillId="2" borderId="141" xfId="0" applyFont="1" applyFill="1" applyBorder="1" applyAlignment="1">
      <alignment horizontal="center"/>
    </xf>
    <xf numFmtId="0" fontId="7" fillId="2" borderId="71" xfId="0" applyFont="1" applyFill="1" applyBorder="1" applyAlignment="1">
      <alignment horizontal="center"/>
    </xf>
    <xf numFmtId="0" fontId="7" fillId="2" borderId="142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right"/>
    </xf>
    <xf numFmtId="0" fontId="3" fillId="0" borderId="40" xfId="0" applyFont="1" applyBorder="1" applyAlignment="1">
      <alignment horizontal="right"/>
    </xf>
    <xf numFmtId="0" fontId="7" fillId="2" borderId="16" xfId="0" applyFont="1" applyFill="1" applyBorder="1" applyAlignment="1">
      <alignment horizontal="right" vertical="center"/>
    </xf>
    <xf numFmtId="0" fontId="11" fillId="3" borderId="15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8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60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1" fillId="3" borderId="152" xfId="0" applyFont="1" applyFill="1" applyBorder="1" applyAlignment="1">
      <alignment horizontal="center" vertical="center" wrapText="1"/>
    </xf>
    <xf numFmtId="0" fontId="11" fillId="3" borderId="108" xfId="0" applyFont="1" applyFill="1" applyBorder="1" applyAlignment="1">
      <alignment horizontal="center" vertical="center" wrapText="1"/>
    </xf>
    <xf numFmtId="0" fontId="11" fillId="3" borderId="153" xfId="0" applyFont="1" applyFill="1" applyBorder="1" applyAlignment="1">
      <alignment horizontal="center" vertical="center" wrapText="1"/>
    </xf>
    <xf numFmtId="0" fontId="11" fillId="3" borderId="15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5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57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159" xfId="0" applyFont="1" applyFill="1" applyBorder="1" applyAlignment="1">
      <alignment horizontal="center"/>
    </xf>
    <xf numFmtId="0" fontId="8" fillId="2" borderId="161" xfId="0" applyFont="1" applyFill="1" applyBorder="1" applyAlignment="1">
      <alignment horizontal="center"/>
    </xf>
    <xf numFmtId="0" fontId="8" fillId="2" borderId="47" xfId="0" applyFont="1" applyFill="1" applyBorder="1" applyAlignment="1">
      <alignment horizontal="center"/>
    </xf>
    <xf numFmtId="0" fontId="8" fillId="2" borderId="162" xfId="0" applyFont="1" applyFill="1" applyBorder="1" applyAlignment="1">
      <alignment horizontal="center"/>
    </xf>
    <xf numFmtId="0" fontId="3" fillId="2" borderId="7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10" fillId="0" borderId="19" xfId="0" applyFont="1" applyBorder="1" applyAlignment="1">
      <alignment horizontal="left" vertical="top"/>
    </xf>
    <xf numFmtId="0" fontId="32" fillId="0" borderId="3" xfId="0" applyFont="1" applyBorder="1" applyAlignment="1">
      <alignment horizontal="center" vertical="center" shrinkToFit="1"/>
    </xf>
    <xf numFmtId="0" fontId="7" fillId="2" borderId="0" xfId="0" applyFont="1" applyFill="1" applyAlignment="1">
      <alignment horizontal="left" shrinkToFi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8" fillId="0" borderId="46" xfId="0" applyFont="1" applyBorder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3" fillId="3" borderId="56" xfId="0" applyFont="1" applyFill="1" applyBorder="1" applyAlignment="1">
      <alignment horizontal="center" vertical="center" shrinkToFit="1"/>
    </xf>
    <xf numFmtId="0" fontId="3" fillId="3" borderId="82" xfId="0" applyFont="1" applyFill="1" applyBorder="1" applyAlignment="1">
      <alignment horizontal="center" vertical="center" shrinkToFit="1"/>
    </xf>
    <xf numFmtId="0" fontId="3" fillId="3" borderId="56" xfId="0" applyFont="1" applyFill="1" applyBorder="1" applyAlignment="1">
      <alignment horizontal="center" vertical="center"/>
    </xf>
    <xf numFmtId="0" fontId="3" fillId="3" borderId="12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28" fillId="0" borderId="182" xfId="0" applyFont="1" applyBorder="1" applyAlignment="1">
      <alignment horizontal="center" vertical="center" wrapText="1"/>
    </xf>
    <xf numFmtId="0" fontId="28" fillId="0" borderId="170" xfId="0" applyFont="1" applyBorder="1" applyAlignment="1">
      <alignment horizontal="center" vertical="center" wrapText="1"/>
    </xf>
    <xf numFmtId="0" fontId="28" fillId="0" borderId="149" xfId="0" applyFont="1" applyBorder="1" applyAlignment="1">
      <alignment horizontal="center" vertical="center" wrapText="1"/>
    </xf>
    <xf numFmtId="0" fontId="28" fillId="0" borderId="150" xfId="0" applyFont="1" applyBorder="1" applyAlignment="1">
      <alignment horizontal="center" vertical="center" wrapText="1"/>
    </xf>
    <xf numFmtId="0" fontId="28" fillId="0" borderId="17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11" fillId="2" borderId="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shrinkToFit="1"/>
    </xf>
    <xf numFmtId="0" fontId="3" fillId="0" borderId="151" xfId="0" applyFont="1" applyBorder="1" applyAlignment="1">
      <alignment horizontal="left"/>
    </xf>
    <xf numFmtId="0" fontId="3" fillId="3" borderId="2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 shrinkToFit="1"/>
    </xf>
    <xf numFmtId="0" fontId="3" fillId="3" borderId="70" xfId="0" applyFont="1" applyFill="1" applyBorder="1" applyAlignment="1">
      <alignment horizontal="center" vertical="center" shrinkToFit="1"/>
    </xf>
    <xf numFmtId="0" fontId="3" fillId="3" borderId="50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left"/>
    </xf>
    <xf numFmtId="0" fontId="28" fillId="2" borderId="0" xfId="0" applyFont="1" applyFill="1" applyAlignment="1">
      <alignment horizontal="center" vertical="center" shrinkToFit="1"/>
    </xf>
    <xf numFmtId="0" fontId="3" fillId="3" borderId="7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151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shrinkToFit="1"/>
    </xf>
    <xf numFmtId="0" fontId="28" fillId="0" borderId="34" xfId="0" applyFont="1" applyBorder="1" applyAlignment="1">
      <alignment horizontal="left" vertical="center" shrinkToFit="1"/>
    </xf>
    <xf numFmtId="0" fontId="28" fillId="0" borderId="151" xfId="0" applyFont="1" applyBorder="1" applyAlignment="1">
      <alignment horizontal="left" vertical="center" shrinkToFit="1"/>
    </xf>
    <xf numFmtId="0" fontId="28" fillId="0" borderId="168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left" shrinkToFit="1"/>
    </xf>
    <xf numFmtId="0" fontId="3" fillId="0" borderId="28" xfId="0" applyFont="1" applyBorder="1" applyAlignment="1">
      <alignment horizontal="left" shrinkToFit="1"/>
    </xf>
    <xf numFmtId="0" fontId="28" fillId="3" borderId="166" xfId="0" applyFont="1" applyFill="1" applyBorder="1" applyAlignment="1">
      <alignment horizontal="center" vertical="center" shrinkToFit="1"/>
    </xf>
    <xf numFmtId="0" fontId="28" fillId="3" borderId="148" xfId="0" applyFont="1" applyFill="1" applyBorder="1" applyAlignment="1">
      <alignment horizontal="center" vertical="center" shrinkToFit="1"/>
    </xf>
    <xf numFmtId="0" fontId="3" fillId="2" borderId="148" xfId="0" applyFont="1" applyFill="1" applyBorder="1" applyAlignment="1">
      <alignment horizontal="center" vertical="center" shrinkToFit="1"/>
    </xf>
    <xf numFmtId="0" fontId="3" fillId="2" borderId="167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right" vertical="center"/>
    </xf>
    <xf numFmtId="0" fontId="28" fillId="0" borderId="149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0" borderId="150" xfId="0" applyFont="1" applyBorder="1" applyAlignment="1">
      <alignment horizontal="center" wrapText="1"/>
    </xf>
    <xf numFmtId="0" fontId="28" fillId="0" borderId="151" xfId="0" applyFont="1" applyBorder="1" applyAlignment="1">
      <alignment horizontal="center" wrapText="1"/>
    </xf>
    <xf numFmtId="0" fontId="7" fillId="0" borderId="23" xfId="0" applyFont="1" applyBorder="1" applyAlignment="1">
      <alignment horizontal="center" shrinkToFit="1"/>
    </xf>
    <xf numFmtId="0" fontId="7" fillId="0" borderId="5" xfId="0" applyFont="1" applyBorder="1" applyAlignment="1">
      <alignment horizontal="center" shrinkToFit="1"/>
    </xf>
    <xf numFmtId="0" fontId="28" fillId="0" borderId="5" xfId="0" applyFont="1" applyBorder="1" applyAlignment="1">
      <alignment horizontal="left"/>
    </xf>
    <xf numFmtId="0" fontId="45" fillId="0" borderId="67" xfId="0" applyFont="1" applyBorder="1" applyAlignment="1">
      <alignment horizontal="left" vertical="center"/>
    </xf>
    <xf numFmtId="0" fontId="45" fillId="0" borderId="64" xfId="0" applyFont="1" applyBorder="1" applyAlignment="1">
      <alignment horizontal="left" vertical="center"/>
    </xf>
    <xf numFmtId="0" fontId="45" fillId="0" borderId="65" xfId="0" applyFont="1" applyBorder="1" applyAlignment="1">
      <alignment horizontal="left" vertical="center"/>
    </xf>
    <xf numFmtId="38" fontId="45" fillId="0" borderId="67" xfId="1" applyFont="1" applyFill="1" applyBorder="1" applyAlignment="1">
      <alignment horizontal="left" vertical="center"/>
    </xf>
    <xf numFmtId="38" fontId="45" fillId="0" borderId="64" xfId="1" applyFont="1" applyFill="1" applyBorder="1" applyAlignment="1">
      <alignment horizontal="left" vertical="center"/>
    </xf>
    <xf numFmtId="38" fontId="45" fillId="0" borderId="65" xfId="1" applyFont="1" applyFill="1" applyBorder="1" applyAlignment="1">
      <alignment horizontal="left" vertical="center"/>
    </xf>
    <xf numFmtId="38" fontId="8" fillId="0" borderId="42" xfId="1" applyFont="1" applyBorder="1" applyAlignment="1">
      <alignment horizontal="center" vertical="center"/>
    </xf>
    <xf numFmtId="38" fontId="29" fillId="0" borderId="0" xfId="1" applyFont="1" applyBorder="1" applyAlignment="1">
      <alignment horizontal="center"/>
    </xf>
    <xf numFmtId="38" fontId="10" fillId="0" borderId="214" xfId="1" applyFont="1" applyFill="1" applyBorder="1" applyAlignment="1">
      <alignment horizontal="center" vertical="center"/>
    </xf>
    <xf numFmtId="38" fontId="10" fillId="0" borderId="223" xfId="1" applyFont="1" applyBorder="1" applyAlignment="1">
      <alignment horizontal="center" vertical="center"/>
    </xf>
    <xf numFmtId="38" fontId="10" fillId="0" borderId="99" xfId="1" applyFont="1" applyBorder="1" applyAlignment="1">
      <alignment horizontal="center" vertical="center"/>
    </xf>
    <xf numFmtId="38" fontId="29" fillId="0" borderId="223" xfId="1" applyFont="1" applyBorder="1" applyAlignment="1">
      <alignment horizontal="center"/>
    </xf>
    <xf numFmtId="38" fontId="29" fillId="0" borderId="224" xfId="1" applyFont="1" applyBorder="1" applyAlignment="1">
      <alignment horizontal="center"/>
    </xf>
    <xf numFmtId="38" fontId="29" fillId="0" borderId="225" xfId="1" applyFont="1" applyBorder="1" applyAlignment="1">
      <alignment horizontal="center"/>
    </xf>
    <xf numFmtId="38" fontId="29" fillId="0" borderId="100" xfId="1" applyFont="1" applyBorder="1" applyAlignment="1">
      <alignment horizontal="center"/>
    </xf>
    <xf numFmtId="38" fontId="29" fillId="0" borderId="42" xfId="1" applyFont="1" applyBorder="1" applyAlignment="1">
      <alignment horizontal="center"/>
    </xf>
    <xf numFmtId="38" fontId="45" fillId="2" borderId="226" xfId="1" applyFont="1" applyFill="1" applyBorder="1" applyAlignment="1">
      <alignment horizontal="left" vertical="center"/>
    </xf>
    <xf numFmtId="38" fontId="6" fillId="2" borderId="226" xfId="1" applyFont="1" applyFill="1" applyBorder="1" applyAlignment="1">
      <alignment horizontal="left" vertical="center"/>
    </xf>
    <xf numFmtId="38" fontId="3" fillId="2" borderId="223" xfId="1" applyFont="1" applyFill="1" applyBorder="1" applyAlignment="1">
      <alignment vertical="center"/>
    </xf>
    <xf numFmtId="38" fontId="10" fillId="0" borderId="223" xfId="1" applyFont="1" applyBorder="1" applyAlignment="1">
      <alignment vertical="top"/>
    </xf>
    <xf numFmtId="38" fontId="3" fillId="0" borderId="226" xfId="1" applyFont="1" applyBorder="1" applyAlignment="1">
      <alignment horizontal="center" vertical="top"/>
    </xf>
    <xf numFmtId="38" fontId="3" fillId="0" borderId="226" xfId="1" applyFont="1" applyBorder="1" applyAlignment="1">
      <alignment horizontal="center" vertical="top"/>
    </xf>
    <xf numFmtId="38" fontId="10" fillId="0" borderId="224" xfId="1" applyFont="1" applyBorder="1" applyAlignment="1">
      <alignment vertical="top"/>
    </xf>
    <xf numFmtId="38" fontId="29" fillId="0" borderId="99" xfId="1" applyFont="1" applyBorder="1" applyAlignment="1">
      <alignment horizontal="right" vertical="top"/>
    </xf>
    <xf numFmtId="38" fontId="29" fillId="0" borderId="42" xfId="1" applyFont="1" applyBorder="1" applyAlignment="1">
      <alignment horizontal="right" vertical="top"/>
    </xf>
    <xf numFmtId="38" fontId="29" fillId="0" borderId="100" xfId="1" applyFont="1" applyBorder="1" applyAlignment="1">
      <alignment horizontal="right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top"/>
    </xf>
    <xf numFmtId="0" fontId="49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</xdr:colOff>
      <xdr:row>1</xdr:row>
      <xdr:rowOff>295275</xdr:rowOff>
    </xdr:from>
    <xdr:ext cx="3038475" cy="295275"/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1E440D5-DF36-4A0A-9E63-03A536B6752D}"/>
            </a:ext>
          </a:extLst>
        </xdr:cNvPr>
        <xdr:cNvSpPr/>
      </xdr:nvSpPr>
      <xdr:spPr>
        <a:xfrm>
          <a:off x="1847850" y="857250"/>
          <a:ext cx="3038475" cy="295275"/>
        </a:xfrm>
        <a:prstGeom prst="roundRect">
          <a:avLst/>
        </a:prstGeom>
        <a:solidFill>
          <a:schemeClr val="tx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就業後すぐに提出してください</a:t>
          </a:r>
        </a:p>
      </xdr:txBody>
    </xdr:sp>
    <xdr:clientData/>
  </xdr:oneCellAnchor>
  <xdr:twoCellAnchor>
    <xdr:from>
      <xdr:col>7</xdr:col>
      <xdr:colOff>257175</xdr:colOff>
      <xdr:row>0</xdr:row>
      <xdr:rowOff>342901</xdr:rowOff>
    </xdr:from>
    <xdr:to>
      <xdr:col>12</xdr:col>
      <xdr:colOff>161925</xdr:colOff>
      <xdr:row>1</xdr:row>
      <xdr:rowOff>285751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5CFE682-2B75-4398-AEFD-ADCF54201216}"/>
            </a:ext>
          </a:extLst>
        </xdr:cNvPr>
        <xdr:cNvSpPr/>
      </xdr:nvSpPr>
      <xdr:spPr>
        <a:xfrm>
          <a:off x="4324350" y="542926"/>
          <a:ext cx="1666875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438150</xdr:colOff>
      <xdr:row>0</xdr:row>
      <xdr:rowOff>333375</xdr:rowOff>
    </xdr:from>
    <xdr:to>
      <xdr:col>13</xdr:col>
      <xdr:colOff>142875</xdr:colOff>
      <xdr:row>1</xdr:row>
      <xdr:rowOff>276225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42B065A-04D7-424A-95C0-BD87C3598185}"/>
            </a:ext>
          </a:extLst>
        </xdr:cNvPr>
        <xdr:cNvSpPr/>
      </xdr:nvSpPr>
      <xdr:spPr>
        <a:xfrm>
          <a:off x="4505325" y="533400"/>
          <a:ext cx="1666875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←（〇で囲む）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342901</xdr:rowOff>
    </xdr:from>
    <xdr:to>
      <xdr:col>12</xdr:col>
      <xdr:colOff>161925</xdr:colOff>
      <xdr:row>2</xdr:row>
      <xdr:rowOff>285751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3BF6F2A-4EEE-489D-8234-B5A7E808048E}"/>
            </a:ext>
          </a:extLst>
        </xdr:cNvPr>
        <xdr:cNvSpPr/>
      </xdr:nvSpPr>
      <xdr:spPr>
        <a:xfrm>
          <a:off x="4324350" y="342901"/>
          <a:ext cx="1666875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257175</xdr:colOff>
      <xdr:row>1</xdr:row>
      <xdr:rowOff>342901</xdr:rowOff>
    </xdr:from>
    <xdr:to>
      <xdr:col>12</xdr:col>
      <xdr:colOff>161925</xdr:colOff>
      <xdr:row>2</xdr:row>
      <xdr:rowOff>285751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785DD53-08EF-47C0-98D6-70F7F4549C4B}"/>
            </a:ext>
          </a:extLst>
        </xdr:cNvPr>
        <xdr:cNvSpPr/>
      </xdr:nvSpPr>
      <xdr:spPr>
        <a:xfrm>
          <a:off x="4324350" y="542926"/>
          <a:ext cx="1666875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oneCellAnchor>
    <xdr:from>
      <xdr:col>3</xdr:col>
      <xdr:colOff>419100</xdr:colOff>
      <xdr:row>2</xdr:row>
      <xdr:rowOff>38100</xdr:rowOff>
    </xdr:from>
    <xdr:ext cx="3038475" cy="295275"/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256EDA9C-C8C5-470C-AD39-B6395B34BC70}"/>
            </a:ext>
          </a:extLst>
        </xdr:cNvPr>
        <xdr:cNvSpPr/>
      </xdr:nvSpPr>
      <xdr:spPr>
        <a:xfrm>
          <a:off x="1924050" y="638175"/>
          <a:ext cx="3038475" cy="295275"/>
        </a:xfrm>
        <a:prstGeom prst="roundRect">
          <a:avLst/>
        </a:prstGeom>
        <a:solidFill>
          <a:schemeClr val="tx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就業後すぐに提出してください</a:t>
          </a:r>
        </a:p>
      </xdr:txBody>
    </xdr:sp>
    <xdr:clientData/>
  </xdr:oneCellAnchor>
  <xdr:twoCellAnchor>
    <xdr:from>
      <xdr:col>8</xdr:col>
      <xdr:colOff>476250</xdr:colOff>
      <xdr:row>0</xdr:row>
      <xdr:rowOff>333375</xdr:rowOff>
    </xdr:from>
    <xdr:to>
      <xdr:col>10</xdr:col>
      <xdr:colOff>171450</xdr:colOff>
      <xdr:row>2</xdr:row>
      <xdr:rowOff>28575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BE54937-F107-407B-BF11-80F5CA4AD412}"/>
            </a:ext>
          </a:extLst>
        </xdr:cNvPr>
        <xdr:cNvSpPr/>
      </xdr:nvSpPr>
      <xdr:spPr>
        <a:xfrm>
          <a:off x="4743450" y="333375"/>
          <a:ext cx="1066800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←（〇で囲む）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</xdr:colOff>
      <xdr:row>2</xdr:row>
      <xdr:rowOff>295275</xdr:rowOff>
    </xdr:from>
    <xdr:ext cx="3038475" cy="295275"/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84E9BD2-ECE6-4F0D-B1DE-E9E1649017E3}"/>
            </a:ext>
          </a:extLst>
        </xdr:cNvPr>
        <xdr:cNvSpPr/>
      </xdr:nvSpPr>
      <xdr:spPr>
        <a:xfrm>
          <a:off x="1847850" y="857250"/>
          <a:ext cx="3038475" cy="295275"/>
        </a:xfrm>
        <a:prstGeom prst="roundRect">
          <a:avLst/>
        </a:prstGeom>
        <a:solidFill>
          <a:schemeClr val="tx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就業後すぐに提出してください</a:t>
          </a:r>
        </a:p>
      </xdr:txBody>
    </xdr:sp>
    <xdr:clientData/>
  </xdr:oneCellAnchor>
  <xdr:twoCellAnchor>
    <xdr:from>
      <xdr:col>7</xdr:col>
      <xdr:colOff>495300</xdr:colOff>
      <xdr:row>2</xdr:row>
      <xdr:rowOff>0</xdr:rowOff>
    </xdr:from>
    <xdr:to>
      <xdr:col>14</xdr:col>
      <xdr:colOff>0</xdr:colOff>
      <xdr:row>2</xdr:row>
      <xdr:rowOff>304800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777030F-77BE-4D56-B9D7-F6F8D0F6729E}"/>
            </a:ext>
          </a:extLst>
        </xdr:cNvPr>
        <xdr:cNvSpPr/>
      </xdr:nvSpPr>
      <xdr:spPr>
        <a:xfrm>
          <a:off x="4562475" y="561975"/>
          <a:ext cx="1666875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←（〇で囲む）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419100</xdr:colOff>
      <xdr:row>2</xdr:row>
      <xdr:rowOff>38100</xdr:rowOff>
    </xdr:from>
    <xdr:ext cx="3038475" cy="295275"/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6380F6F3-1DD2-41E1-9B8D-B9E7C332A862}"/>
            </a:ext>
          </a:extLst>
        </xdr:cNvPr>
        <xdr:cNvSpPr/>
      </xdr:nvSpPr>
      <xdr:spPr>
        <a:xfrm>
          <a:off x="1924050" y="647700"/>
          <a:ext cx="3038475" cy="295275"/>
        </a:xfrm>
        <a:prstGeom prst="roundRect">
          <a:avLst/>
        </a:prstGeom>
        <a:solidFill>
          <a:schemeClr val="tx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就業後すぐに提出してください</a:t>
          </a:r>
        </a:p>
      </xdr:txBody>
    </xdr:sp>
    <xdr:clientData/>
  </xdr:oneCellAnchor>
  <xdr:twoCellAnchor>
    <xdr:from>
      <xdr:col>8</xdr:col>
      <xdr:colOff>476250</xdr:colOff>
      <xdr:row>0</xdr:row>
      <xdr:rowOff>333375</xdr:rowOff>
    </xdr:from>
    <xdr:to>
      <xdr:col>10</xdr:col>
      <xdr:colOff>171450</xdr:colOff>
      <xdr:row>2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F39045B-DC24-4397-BDFB-B9E456008EC5}"/>
            </a:ext>
          </a:extLst>
        </xdr:cNvPr>
        <xdr:cNvSpPr/>
      </xdr:nvSpPr>
      <xdr:spPr>
        <a:xfrm>
          <a:off x="4743450" y="333375"/>
          <a:ext cx="1066800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←（〇で囲む）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533400</xdr:colOff>
      <xdr:row>1</xdr:row>
      <xdr:rowOff>47625</xdr:rowOff>
    </xdr:from>
    <xdr:ext cx="3038475" cy="295275"/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057400" y="257175"/>
          <a:ext cx="3038475" cy="295275"/>
        </a:xfrm>
        <a:prstGeom prst="roundRect">
          <a:avLst/>
        </a:prstGeom>
        <a:solidFill>
          <a:schemeClr val="tx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就業後すぐに提出してください</a:t>
          </a:r>
        </a:p>
      </xdr:txBody>
    </xdr:sp>
    <xdr:clientData/>
  </xdr:oneCellAnchor>
  <xdr:twoCellAnchor>
    <xdr:from>
      <xdr:col>8</xdr:col>
      <xdr:colOff>657225</xdr:colOff>
      <xdr:row>0</xdr:row>
      <xdr:rowOff>0</xdr:rowOff>
    </xdr:from>
    <xdr:to>
      <xdr:col>10</xdr:col>
      <xdr:colOff>85725</xdr:colOff>
      <xdr:row>1</xdr:row>
      <xdr:rowOff>38100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5A0D9C5-5209-4672-B1CA-066BD2EE64C3}"/>
            </a:ext>
          </a:extLst>
        </xdr:cNvPr>
        <xdr:cNvSpPr/>
      </xdr:nvSpPr>
      <xdr:spPr>
        <a:xfrm>
          <a:off x="4924425" y="0"/>
          <a:ext cx="1066800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←（〇で囲む）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</xdr:colOff>
      <xdr:row>3</xdr:row>
      <xdr:rowOff>9525</xdr:rowOff>
    </xdr:from>
    <xdr:ext cx="3038475" cy="295275"/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847850" y="371475"/>
          <a:ext cx="3038475" cy="295275"/>
        </a:xfrm>
        <a:prstGeom prst="roundRect">
          <a:avLst/>
        </a:prstGeom>
        <a:solidFill>
          <a:schemeClr val="tx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就業後すぐに提出してください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533400</xdr:colOff>
      <xdr:row>1</xdr:row>
      <xdr:rowOff>47625</xdr:rowOff>
    </xdr:from>
    <xdr:ext cx="3038475" cy="295275"/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1B69011-DDD7-4A8C-9360-191CDE741F60}"/>
            </a:ext>
          </a:extLst>
        </xdr:cNvPr>
        <xdr:cNvSpPr/>
      </xdr:nvSpPr>
      <xdr:spPr>
        <a:xfrm>
          <a:off x="2057400" y="314325"/>
          <a:ext cx="3038475" cy="295275"/>
        </a:xfrm>
        <a:prstGeom prst="roundRect">
          <a:avLst/>
        </a:prstGeom>
        <a:solidFill>
          <a:schemeClr val="tx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就業後すぐに提出してください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</xdr:colOff>
      <xdr:row>1</xdr:row>
      <xdr:rowOff>295275</xdr:rowOff>
    </xdr:from>
    <xdr:ext cx="3038475" cy="295275"/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7D74EC4-4AC2-4D5C-ADC8-C6B7B0144FA7}"/>
            </a:ext>
          </a:extLst>
        </xdr:cNvPr>
        <xdr:cNvSpPr/>
      </xdr:nvSpPr>
      <xdr:spPr>
        <a:xfrm>
          <a:off x="1847850" y="657225"/>
          <a:ext cx="3038475" cy="295275"/>
        </a:xfrm>
        <a:prstGeom prst="roundRect">
          <a:avLst/>
        </a:prstGeom>
        <a:solidFill>
          <a:schemeClr val="tx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就業後すぐに提出してください</a:t>
          </a:r>
        </a:p>
      </xdr:txBody>
    </xdr:sp>
    <xdr:clientData/>
  </xdr:oneCellAnchor>
  <xdr:twoCellAnchor>
    <xdr:from>
      <xdr:col>7</xdr:col>
      <xdr:colOff>257175</xdr:colOff>
      <xdr:row>0</xdr:row>
      <xdr:rowOff>342901</xdr:rowOff>
    </xdr:from>
    <xdr:to>
      <xdr:col>12</xdr:col>
      <xdr:colOff>161925</xdr:colOff>
      <xdr:row>1</xdr:row>
      <xdr:rowOff>285751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40DAEAC-81E9-4F1D-AA38-A1DFB953AA25}"/>
            </a:ext>
          </a:extLst>
        </xdr:cNvPr>
        <xdr:cNvSpPr/>
      </xdr:nvSpPr>
      <xdr:spPr>
        <a:xfrm>
          <a:off x="4324350" y="342901"/>
          <a:ext cx="1666875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←（〇で囲む）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DE5C8-ABDA-44FD-B0AB-F270A0CF5743}">
  <dimension ref="B1:R37"/>
  <sheetViews>
    <sheetView topLeftCell="A10" workbookViewId="0">
      <selection activeCell="G17" sqref="G17"/>
    </sheetView>
  </sheetViews>
  <sheetFormatPr defaultRowHeight="13.5"/>
  <cols>
    <col min="1" max="1" width="4.375" customWidth="1"/>
    <col min="2" max="2" width="10" customWidth="1"/>
    <col min="3" max="3" width="1.125" customWidth="1"/>
    <col min="5" max="5" width="9" customWidth="1"/>
    <col min="6" max="6" width="8.25" customWidth="1"/>
    <col min="7" max="7" width="8.75" customWidth="1"/>
    <col min="8" max="8" width="9.375" customWidth="1"/>
    <col min="9" max="9" width="0.375" customWidth="1"/>
    <col min="11" max="11" width="5.75" customWidth="1"/>
    <col min="12" max="12" width="8.75" customWidth="1"/>
  </cols>
  <sheetData>
    <row r="1" spans="2:18" ht="30" customHeight="1">
      <c r="B1" s="1"/>
      <c r="C1" s="442" t="s">
        <v>342</v>
      </c>
      <c r="D1" s="442"/>
      <c r="E1" s="442"/>
      <c r="F1" s="442"/>
      <c r="G1" s="442"/>
      <c r="H1" s="442"/>
      <c r="I1" s="442"/>
      <c r="J1" s="442"/>
      <c r="K1" s="1"/>
      <c r="L1" s="1"/>
      <c r="M1" s="1"/>
      <c r="N1" s="1"/>
      <c r="O1" s="1"/>
      <c r="P1" s="1"/>
      <c r="Q1" s="1"/>
      <c r="R1" s="1"/>
    </row>
    <row r="2" spans="2:18" ht="18.75" customHeight="1" thickBot="1">
      <c r="B2" s="1"/>
      <c r="C2" s="296"/>
      <c r="D2" s="296"/>
      <c r="E2" s="296"/>
      <c r="F2" s="296"/>
      <c r="G2" s="296"/>
      <c r="H2" s="296"/>
      <c r="I2" s="296"/>
      <c r="J2" s="296"/>
      <c r="K2" s="1"/>
      <c r="L2" s="1"/>
      <c r="M2" s="1"/>
      <c r="N2" s="1"/>
      <c r="O2" s="1"/>
      <c r="P2" s="1"/>
      <c r="Q2" s="1"/>
      <c r="R2" s="1"/>
    </row>
    <row r="3" spans="2:18" ht="30" customHeight="1" thickTop="1" thickBot="1">
      <c r="B3" s="443" t="s">
        <v>327</v>
      </c>
      <c r="C3" s="444"/>
      <c r="D3" s="277"/>
      <c r="E3" s="277"/>
      <c r="F3" s="277"/>
      <c r="G3" s="277"/>
      <c r="H3" s="277"/>
      <c r="I3" s="277"/>
      <c r="J3" s="278"/>
      <c r="K3" s="1"/>
      <c r="L3" s="1"/>
      <c r="M3" s="1"/>
      <c r="N3" s="1"/>
      <c r="O3" s="1"/>
      <c r="P3" s="1"/>
      <c r="Q3" s="1"/>
      <c r="R3" s="1"/>
    </row>
    <row r="4" spans="2:18" ht="16.5" thickTop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2:18" ht="21.75" customHeight="1">
      <c r="B5" s="73" t="s">
        <v>343</v>
      </c>
      <c r="C5" s="73"/>
      <c r="D5" s="13"/>
      <c r="E5" s="1"/>
      <c r="F5" s="1"/>
      <c r="G5" s="1"/>
      <c r="H5" s="7"/>
      <c r="I5" s="7"/>
      <c r="J5" s="1"/>
      <c r="K5" s="1"/>
      <c r="L5" s="1"/>
      <c r="M5" s="1"/>
      <c r="N5" s="1"/>
      <c r="O5" s="1"/>
      <c r="P5" s="1"/>
      <c r="Q5" s="1"/>
      <c r="R5" s="1"/>
    </row>
    <row r="6" spans="2:18" ht="15" customHeight="1">
      <c r="B6" s="445" t="s">
        <v>258</v>
      </c>
      <c r="C6" s="446"/>
      <c r="D6" s="11" t="s">
        <v>297</v>
      </c>
      <c r="E6" s="11" t="s">
        <v>228</v>
      </c>
      <c r="F6" s="11" t="s">
        <v>32</v>
      </c>
      <c r="G6" s="49" t="s">
        <v>230</v>
      </c>
      <c r="H6" s="445" t="s">
        <v>285</v>
      </c>
      <c r="I6" s="446"/>
      <c r="J6" s="445" t="s">
        <v>13</v>
      </c>
      <c r="K6" s="446"/>
      <c r="L6" s="47"/>
      <c r="M6" s="1"/>
      <c r="N6" s="1"/>
      <c r="O6" s="1"/>
      <c r="P6" s="1"/>
      <c r="Q6" s="1"/>
    </row>
    <row r="7" spans="2:18" ht="15" customHeight="1">
      <c r="B7" s="452" t="s">
        <v>26</v>
      </c>
      <c r="C7" s="453"/>
      <c r="D7" s="11"/>
      <c r="E7" s="292">
        <v>350</v>
      </c>
      <c r="F7" s="288">
        <v>1</v>
      </c>
      <c r="G7" s="276">
        <f>E7*F7</f>
        <v>350</v>
      </c>
      <c r="H7" s="447">
        <v>0</v>
      </c>
      <c r="I7" s="448"/>
      <c r="J7" s="449">
        <f>G7+H7</f>
        <v>350</v>
      </c>
      <c r="K7" s="450"/>
      <c r="L7" s="7"/>
      <c r="M7" s="1"/>
      <c r="N7" s="1"/>
      <c r="O7" s="1"/>
      <c r="P7" s="1"/>
      <c r="Q7" s="1"/>
    </row>
    <row r="8" spans="2:18" ht="15" customHeight="1">
      <c r="B8" s="454"/>
      <c r="C8" s="455"/>
      <c r="D8" s="11"/>
      <c r="E8" s="292">
        <v>350</v>
      </c>
      <c r="F8" s="288">
        <v>0</v>
      </c>
      <c r="G8" s="276">
        <f t="shared" ref="G8:G13" si="0">E8*F8</f>
        <v>0</v>
      </c>
      <c r="H8" s="447">
        <v>0</v>
      </c>
      <c r="I8" s="448"/>
      <c r="J8" s="449">
        <f t="shared" ref="J8:J13" si="1">G8+H8</f>
        <v>0</v>
      </c>
      <c r="K8" s="450"/>
      <c r="L8" s="7"/>
      <c r="M8" s="1"/>
      <c r="N8" s="1"/>
      <c r="O8" s="1"/>
      <c r="P8" s="1"/>
      <c r="Q8" s="1"/>
    </row>
    <row r="9" spans="2:18" ht="15" customHeight="1">
      <c r="B9" s="454"/>
      <c r="C9" s="455"/>
      <c r="D9" s="11"/>
      <c r="E9" s="292">
        <v>350</v>
      </c>
      <c r="F9" s="288">
        <v>0</v>
      </c>
      <c r="G9" s="276">
        <f t="shared" si="0"/>
        <v>0</v>
      </c>
      <c r="H9" s="447">
        <v>0</v>
      </c>
      <c r="I9" s="448"/>
      <c r="J9" s="449">
        <f t="shared" si="1"/>
        <v>0</v>
      </c>
      <c r="K9" s="450"/>
      <c r="L9" s="7"/>
      <c r="M9" s="1"/>
      <c r="N9" s="1"/>
      <c r="O9" s="1"/>
      <c r="P9" s="1"/>
      <c r="Q9" s="1"/>
    </row>
    <row r="10" spans="2:18" ht="15" customHeight="1">
      <c r="B10" s="454"/>
      <c r="C10" s="455"/>
      <c r="D10" s="11"/>
      <c r="E10" s="292">
        <v>350</v>
      </c>
      <c r="F10" s="288">
        <v>0</v>
      </c>
      <c r="G10" s="276">
        <f t="shared" si="0"/>
        <v>0</v>
      </c>
      <c r="H10" s="447">
        <v>0</v>
      </c>
      <c r="I10" s="448"/>
      <c r="J10" s="449">
        <f t="shared" si="1"/>
        <v>0</v>
      </c>
      <c r="K10" s="450"/>
      <c r="L10" s="7"/>
      <c r="M10" s="1"/>
      <c r="N10" s="1"/>
      <c r="O10" s="1"/>
      <c r="P10" s="1"/>
      <c r="Q10" s="1"/>
    </row>
    <row r="11" spans="2:18" ht="15" customHeight="1">
      <c r="B11" s="454"/>
      <c r="C11" s="455"/>
      <c r="D11" s="11"/>
      <c r="E11" s="292">
        <v>350</v>
      </c>
      <c r="F11" s="288">
        <v>0</v>
      </c>
      <c r="G11" s="276">
        <f t="shared" si="0"/>
        <v>0</v>
      </c>
      <c r="H11" s="447">
        <v>0</v>
      </c>
      <c r="I11" s="448"/>
      <c r="J11" s="449">
        <f t="shared" si="1"/>
        <v>0</v>
      </c>
      <c r="K11" s="450"/>
      <c r="L11" s="7"/>
      <c r="M11" s="1"/>
      <c r="N11" s="1"/>
      <c r="O11" s="1"/>
      <c r="P11" s="1"/>
      <c r="Q11" s="1"/>
    </row>
    <row r="12" spans="2:18" ht="15" customHeight="1">
      <c r="B12" s="454"/>
      <c r="C12" s="455"/>
      <c r="D12" s="11"/>
      <c r="E12" s="292">
        <v>350</v>
      </c>
      <c r="F12" s="288">
        <v>0</v>
      </c>
      <c r="G12" s="276">
        <f t="shared" si="0"/>
        <v>0</v>
      </c>
      <c r="H12" s="447">
        <v>0</v>
      </c>
      <c r="I12" s="448"/>
      <c r="J12" s="449">
        <f t="shared" si="1"/>
        <v>0</v>
      </c>
      <c r="K12" s="450"/>
      <c r="L12" s="7"/>
      <c r="M12" s="1"/>
      <c r="N12" s="1"/>
      <c r="O12" s="1"/>
      <c r="P12" s="1"/>
      <c r="Q12" s="1"/>
    </row>
    <row r="13" spans="2:18" ht="15" customHeight="1">
      <c r="B13" s="456"/>
      <c r="C13" s="457"/>
      <c r="D13" s="11"/>
      <c r="E13" s="292">
        <v>350</v>
      </c>
      <c r="F13" s="288">
        <v>0</v>
      </c>
      <c r="G13" s="276">
        <f t="shared" si="0"/>
        <v>0</v>
      </c>
      <c r="H13" s="447">
        <v>0</v>
      </c>
      <c r="I13" s="448"/>
      <c r="J13" s="449">
        <f t="shared" si="1"/>
        <v>0</v>
      </c>
      <c r="K13" s="450"/>
      <c r="L13" s="7"/>
      <c r="M13" s="1"/>
      <c r="N13" s="1"/>
      <c r="O13" s="1"/>
      <c r="P13" s="1"/>
      <c r="Q13" s="1"/>
    </row>
    <row r="14" spans="2:18" ht="15" customHeight="1">
      <c r="B14" s="33"/>
      <c r="C14" s="33"/>
      <c r="D14" s="33"/>
      <c r="E14" s="326"/>
      <c r="F14" s="320"/>
      <c r="G14" s="326"/>
      <c r="H14" s="327"/>
      <c r="I14" s="327"/>
      <c r="J14" s="47"/>
      <c r="K14" s="303"/>
      <c r="L14" s="7"/>
      <c r="M14" s="1"/>
      <c r="N14" s="1"/>
      <c r="O14" s="1"/>
      <c r="P14" s="1"/>
      <c r="Q14" s="1"/>
    </row>
    <row r="15" spans="2:18" ht="15" customHeight="1">
      <c r="B15" s="451" t="s">
        <v>258</v>
      </c>
      <c r="C15" s="451"/>
      <c r="D15" s="328" t="s">
        <v>297</v>
      </c>
      <c r="E15" s="329" t="s">
        <v>228</v>
      </c>
      <c r="F15" s="328" t="s">
        <v>330</v>
      </c>
      <c r="G15" s="329" t="s">
        <v>230</v>
      </c>
      <c r="H15" s="330" t="s">
        <v>7</v>
      </c>
      <c r="I15" s="331"/>
      <c r="J15" s="47"/>
      <c r="K15" s="303"/>
      <c r="L15" s="7"/>
      <c r="M15" s="1"/>
      <c r="N15" s="1"/>
      <c r="O15" s="1"/>
      <c r="P15" s="1"/>
      <c r="Q15" s="1"/>
    </row>
    <row r="16" spans="2:18" ht="15" customHeight="1">
      <c r="B16" s="451" t="s">
        <v>285</v>
      </c>
      <c r="C16" s="451"/>
      <c r="D16" s="451"/>
      <c r="E16" s="328" t="s">
        <v>303</v>
      </c>
      <c r="F16" s="332">
        <v>0</v>
      </c>
      <c r="G16" s="333">
        <v>1100</v>
      </c>
      <c r="H16" s="461">
        <f>G16*F16</f>
        <v>0</v>
      </c>
      <c r="I16" s="461"/>
      <c r="J16" s="1"/>
      <c r="K16" s="1"/>
      <c r="L16" s="1"/>
      <c r="M16" s="1"/>
      <c r="N16" s="1"/>
      <c r="O16" s="1"/>
    </row>
    <row r="17" spans="2:18" ht="15" customHeight="1">
      <c r="B17" s="451"/>
      <c r="C17" s="451"/>
      <c r="D17" s="451"/>
      <c r="E17" s="328" t="s">
        <v>302</v>
      </c>
      <c r="F17" s="332">
        <v>1</v>
      </c>
      <c r="G17" s="333">
        <v>1650</v>
      </c>
      <c r="H17" s="461">
        <f t="shared" ref="H17:H18" si="2">G17*F17</f>
        <v>1650</v>
      </c>
      <c r="I17" s="461"/>
      <c r="J17" s="1"/>
      <c r="K17" s="1"/>
      <c r="L17" s="1"/>
      <c r="M17" s="1"/>
      <c r="N17" s="1"/>
      <c r="O17" s="1"/>
    </row>
    <row r="18" spans="2:18" ht="15" customHeight="1">
      <c r="B18" s="451"/>
      <c r="C18" s="451"/>
      <c r="D18" s="451"/>
      <c r="E18" s="328" t="s">
        <v>304</v>
      </c>
      <c r="F18" s="332">
        <v>0</v>
      </c>
      <c r="G18" s="333">
        <v>2200</v>
      </c>
      <c r="H18" s="461">
        <f t="shared" si="2"/>
        <v>0</v>
      </c>
      <c r="I18" s="461"/>
      <c r="J18" s="13"/>
      <c r="K18" s="460"/>
      <c r="L18" s="460"/>
      <c r="M18" s="1"/>
      <c r="N18" s="1"/>
      <c r="O18" s="1"/>
    </row>
    <row r="19" spans="2:18" ht="15" customHeight="1">
      <c r="B19" s="47"/>
      <c r="C19" s="47"/>
      <c r="D19" s="47"/>
      <c r="E19" s="47"/>
      <c r="F19" s="7"/>
      <c r="G19" s="303"/>
      <c r="H19" s="303"/>
      <c r="I19" s="7"/>
      <c r="J19" s="303"/>
      <c r="K19" s="1"/>
      <c r="L19" s="1"/>
      <c r="M19" s="1"/>
      <c r="N19" s="1"/>
      <c r="O19" s="1"/>
      <c r="P19" s="1"/>
      <c r="Q19" s="1"/>
      <c r="R19" s="1"/>
    </row>
    <row r="20" spans="2:18" ht="15" customHeight="1">
      <c r="B20" s="1" t="s">
        <v>331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" customHeight="1">
      <c r="B21" s="458" t="s">
        <v>332</v>
      </c>
      <c r="C21" s="458"/>
      <c r="D21" s="288" t="s">
        <v>335</v>
      </c>
      <c r="E21" s="325" t="s">
        <v>338</v>
      </c>
      <c r="F21" s="325" t="s">
        <v>339</v>
      </c>
      <c r="G21" s="325" t="s">
        <v>336</v>
      </c>
      <c r="H21" s="335"/>
      <c r="I21" s="335"/>
      <c r="J21" s="1"/>
      <c r="K21" s="1"/>
      <c r="L21" s="1"/>
      <c r="M21" s="1"/>
      <c r="N21" s="1"/>
      <c r="O21" s="1"/>
      <c r="P21" s="1"/>
      <c r="Q21" s="1"/>
      <c r="R21" s="1"/>
    </row>
    <row r="22" spans="2:18" ht="15" customHeight="1">
      <c r="B22" s="458" t="s">
        <v>344</v>
      </c>
      <c r="C22" s="458"/>
      <c r="D22" s="288"/>
      <c r="E22" s="336">
        <v>1360</v>
      </c>
      <c r="F22" s="337">
        <v>4</v>
      </c>
      <c r="G22" s="338">
        <f>E22*F22</f>
        <v>5440</v>
      </c>
      <c r="J22" s="1"/>
      <c r="K22" s="1"/>
      <c r="L22" s="1"/>
      <c r="M22" s="1"/>
      <c r="N22" s="1"/>
      <c r="O22" s="1"/>
      <c r="P22" s="1"/>
      <c r="Q22" s="1"/>
      <c r="R22" s="1"/>
    </row>
    <row r="23" spans="2:18" ht="15" customHeight="1">
      <c r="B23" s="458"/>
      <c r="C23" s="458"/>
      <c r="D23" s="288"/>
      <c r="E23" s="336">
        <v>1360</v>
      </c>
      <c r="F23" s="337">
        <v>5</v>
      </c>
      <c r="G23" s="338">
        <f t="shared" ref="G23:G28" si="3">E23*F23</f>
        <v>6800</v>
      </c>
      <c r="J23" s="1"/>
      <c r="K23" s="1"/>
      <c r="L23" s="1"/>
      <c r="M23" s="1"/>
      <c r="N23" s="1"/>
      <c r="O23" s="1"/>
      <c r="P23" s="1"/>
      <c r="Q23" s="1"/>
      <c r="R23" s="1"/>
    </row>
    <row r="24" spans="2:18" ht="15.75" customHeight="1">
      <c r="B24" s="458"/>
      <c r="C24" s="458"/>
      <c r="D24" s="337"/>
      <c r="E24" s="336">
        <v>1360</v>
      </c>
      <c r="F24" s="337">
        <v>4</v>
      </c>
      <c r="G24" s="338">
        <f t="shared" si="3"/>
        <v>5440</v>
      </c>
    </row>
    <row r="25" spans="2:18" ht="15.75" customHeight="1">
      <c r="B25" s="458"/>
      <c r="C25" s="458"/>
      <c r="D25" s="337"/>
      <c r="E25" s="336">
        <v>1360</v>
      </c>
      <c r="F25" s="337">
        <v>5</v>
      </c>
      <c r="G25" s="338">
        <f t="shared" si="3"/>
        <v>6800</v>
      </c>
    </row>
    <row r="26" spans="2:18" ht="15.75" customHeight="1">
      <c r="B26" s="458"/>
      <c r="C26" s="458"/>
      <c r="D26" s="337"/>
      <c r="E26" s="336">
        <v>1360</v>
      </c>
      <c r="F26" s="337">
        <v>6</v>
      </c>
      <c r="G26" s="338">
        <f t="shared" si="3"/>
        <v>8160</v>
      </c>
    </row>
    <row r="27" spans="2:18" ht="15.75" customHeight="1">
      <c r="B27" s="458"/>
      <c r="C27" s="458"/>
      <c r="D27" s="337"/>
      <c r="E27" s="336">
        <v>1360</v>
      </c>
      <c r="F27" s="337">
        <v>7</v>
      </c>
      <c r="G27" s="338">
        <f t="shared" si="3"/>
        <v>9520</v>
      </c>
    </row>
    <row r="28" spans="2:18" ht="15.75" customHeight="1">
      <c r="B28" s="458"/>
      <c r="C28" s="458"/>
      <c r="D28" s="337"/>
      <c r="E28" s="336">
        <v>1360</v>
      </c>
      <c r="F28" s="337">
        <v>8</v>
      </c>
      <c r="G28" s="338">
        <f t="shared" si="3"/>
        <v>10880</v>
      </c>
    </row>
    <row r="29" spans="2:18" ht="15.75" customHeight="1">
      <c r="B29" s="458" t="s">
        <v>337</v>
      </c>
      <c r="C29" s="458"/>
      <c r="D29" s="458"/>
      <c r="E29" s="339"/>
      <c r="F29" s="337">
        <f>SUM(F22:F28)</f>
        <v>39</v>
      </c>
      <c r="G29" s="336">
        <f>SUM(G22:G28)</f>
        <v>53040</v>
      </c>
    </row>
    <row r="30" spans="2:18" ht="15.75" customHeight="1">
      <c r="B30" s="7" t="s">
        <v>345</v>
      </c>
      <c r="C30" s="47"/>
      <c r="D30" s="47"/>
      <c r="G30" s="334"/>
      <c r="H30" s="334"/>
      <c r="I30" s="334"/>
    </row>
    <row r="31" spans="2:18" ht="15.75" customHeight="1">
      <c r="B31" s="47"/>
      <c r="C31" s="47"/>
      <c r="D31" s="47"/>
      <c r="E31" s="334"/>
      <c r="F31" s="334"/>
      <c r="G31" s="334"/>
      <c r="H31" s="334"/>
      <c r="I31" s="334"/>
    </row>
    <row r="32" spans="2:18" ht="15.75" customHeight="1">
      <c r="B32" s="458" t="s">
        <v>332</v>
      </c>
      <c r="C32" s="458"/>
      <c r="D32" s="288" t="s">
        <v>335</v>
      </c>
      <c r="E32" s="325" t="s">
        <v>338</v>
      </c>
      <c r="F32" s="325" t="s">
        <v>339</v>
      </c>
      <c r="G32" s="325" t="s">
        <v>336</v>
      </c>
      <c r="H32" s="334"/>
      <c r="I32" s="334"/>
    </row>
    <row r="33" spans="2:7" ht="15.75" customHeight="1">
      <c r="B33" s="458" t="s">
        <v>334</v>
      </c>
      <c r="C33" s="458"/>
      <c r="D33" s="337"/>
      <c r="E33" s="338">
        <v>1360</v>
      </c>
      <c r="F33" s="340">
        <v>2</v>
      </c>
      <c r="G33" s="338">
        <f>E33*F33</f>
        <v>2720</v>
      </c>
    </row>
    <row r="34" spans="2:7">
      <c r="B34" s="458"/>
      <c r="C34" s="458"/>
      <c r="D34" s="337"/>
      <c r="E34" s="338">
        <v>1360</v>
      </c>
      <c r="F34" s="340">
        <v>2</v>
      </c>
      <c r="G34" s="338">
        <f t="shared" ref="G34:G35" si="4">E34*F34</f>
        <v>2720</v>
      </c>
    </row>
    <row r="35" spans="2:7">
      <c r="B35" s="458"/>
      <c r="C35" s="458"/>
      <c r="D35" s="337"/>
      <c r="E35" s="338">
        <v>1360</v>
      </c>
      <c r="F35" s="340">
        <v>2</v>
      </c>
      <c r="G35" s="338">
        <f t="shared" si="4"/>
        <v>2720</v>
      </c>
    </row>
    <row r="36" spans="2:7">
      <c r="B36" s="459" t="s">
        <v>337</v>
      </c>
      <c r="C36" s="459"/>
      <c r="D36" s="459"/>
      <c r="E36" s="341"/>
      <c r="F36" s="340">
        <f>SUM(F33:F35)</f>
        <v>6</v>
      </c>
      <c r="G36" s="338">
        <f>SUM(G33:G35)</f>
        <v>8160</v>
      </c>
    </row>
    <row r="37" spans="2:7" ht="15.75">
      <c r="B37" s="7" t="s">
        <v>341</v>
      </c>
    </row>
  </sheetData>
  <mergeCells count="33">
    <mergeCell ref="B29:D29"/>
    <mergeCell ref="B32:C32"/>
    <mergeCell ref="B33:C35"/>
    <mergeCell ref="B36:D36"/>
    <mergeCell ref="K18:L18"/>
    <mergeCell ref="B21:C21"/>
    <mergeCell ref="B22:C28"/>
    <mergeCell ref="B16:C18"/>
    <mergeCell ref="D16:D18"/>
    <mergeCell ref="H16:I16"/>
    <mergeCell ref="H17:I17"/>
    <mergeCell ref="H18:I18"/>
    <mergeCell ref="H12:I12"/>
    <mergeCell ref="J12:K12"/>
    <mergeCell ref="H13:I13"/>
    <mergeCell ref="J13:K13"/>
    <mergeCell ref="B15:C15"/>
    <mergeCell ref="B7:C13"/>
    <mergeCell ref="H7:I7"/>
    <mergeCell ref="J7:K7"/>
    <mergeCell ref="H8:I8"/>
    <mergeCell ref="J8:K8"/>
    <mergeCell ref="H9:I9"/>
    <mergeCell ref="J9:K9"/>
    <mergeCell ref="H10:I10"/>
    <mergeCell ref="J10:K10"/>
    <mergeCell ref="H11:I11"/>
    <mergeCell ref="J11:K11"/>
    <mergeCell ref="C1:J1"/>
    <mergeCell ref="B3:C3"/>
    <mergeCell ref="B6:C6"/>
    <mergeCell ref="H6:I6"/>
    <mergeCell ref="J6:K6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topLeftCell="A10" workbookViewId="0">
      <selection activeCell="J41" sqref="J41"/>
    </sheetView>
  </sheetViews>
  <sheetFormatPr defaultRowHeight="15.75"/>
  <cols>
    <col min="1" max="2" width="5.375" style="1" customWidth="1"/>
    <col min="3" max="4" width="9" style="1"/>
    <col min="5" max="5" width="7.5" style="1" customWidth="1"/>
    <col min="6" max="6" width="9" style="1"/>
    <col min="7" max="8" width="5.375" style="1" customWidth="1"/>
    <col min="9" max="10" width="9" style="1"/>
    <col min="11" max="11" width="7.5" style="1" customWidth="1"/>
    <col min="12" max="12" width="9" style="1"/>
    <col min="13" max="13" width="2.75" style="1" customWidth="1"/>
    <col min="14" max="16384" width="9" style="1"/>
  </cols>
  <sheetData>
    <row r="1" spans="1:14" ht="29.25" thickBot="1">
      <c r="A1" s="530" t="s">
        <v>16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94"/>
    </row>
    <row r="2" spans="1:14" ht="18" customHeight="1" thickBot="1">
      <c r="A2" s="620" t="s">
        <v>65</v>
      </c>
      <c r="B2" s="621"/>
      <c r="C2" s="622"/>
      <c r="D2" s="624" t="s">
        <v>143</v>
      </c>
      <c r="E2" s="624"/>
      <c r="F2" s="624"/>
      <c r="G2" s="624"/>
      <c r="H2" s="624"/>
      <c r="I2" s="624"/>
      <c r="J2" s="624"/>
      <c r="K2" s="626" t="s">
        <v>39</v>
      </c>
      <c r="L2" s="628"/>
      <c r="M2" s="93"/>
    </row>
    <row r="3" spans="1:14" ht="29.25" thickBot="1">
      <c r="A3" s="797" t="s">
        <v>171</v>
      </c>
      <c r="B3" s="797"/>
      <c r="C3" s="797"/>
      <c r="D3" s="631" t="s">
        <v>55</v>
      </c>
      <c r="E3" s="631"/>
      <c r="F3" s="631"/>
      <c r="G3" s="631"/>
      <c r="H3" s="632"/>
      <c r="I3" s="632"/>
      <c r="J3" s="632"/>
      <c r="K3" s="627"/>
      <c r="L3" s="629"/>
      <c r="M3" s="93"/>
    </row>
    <row r="4" spans="1:14" ht="17.25" customHeight="1" thickTop="1">
      <c r="A4" s="634" t="s">
        <v>54</v>
      </c>
      <c r="B4" s="635"/>
      <c r="C4" s="635"/>
      <c r="D4" s="635"/>
      <c r="E4" s="53"/>
      <c r="F4" s="63"/>
      <c r="G4" s="63"/>
      <c r="H4" s="789" t="s">
        <v>11</v>
      </c>
      <c r="I4" s="790"/>
      <c r="J4" s="790"/>
      <c r="K4" s="790"/>
      <c r="L4" s="791"/>
      <c r="M4" s="93"/>
    </row>
    <row r="5" spans="1:14" ht="25.5" customHeight="1">
      <c r="A5" s="795"/>
      <c r="B5" s="796"/>
      <c r="C5" s="796"/>
      <c r="D5" s="796"/>
      <c r="E5" s="258" t="s">
        <v>8</v>
      </c>
      <c r="F5" s="47"/>
      <c r="G5" s="47"/>
      <c r="H5" s="792"/>
      <c r="I5" s="540"/>
      <c r="J5" s="540"/>
      <c r="K5" s="540"/>
      <c r="L5" s="793"/>
      <c r="M5" s="93"/>
    </row>
    <row r="6" spans="1:14" ht="21" customHeight="1">
      <c r="A6" s="181" t="s">
        <v>18</v>
      </c>
      <c r="B6" s="24"/>
      <c r="C6" s="17"/>
      <c r="D6" s="4"/>
      <c r="E6" s="73"/>
      <c r="F6" s="47"/>
      <c r="G6" s="47"/>
      <c r="H6" s="549" t="s">
        <v>2</v>
      </c>
      <c r="I6" s="549"/>
      <c r="J6" s="9"/>
      <c r="K6" s="9"/>
      <c r="L6" s="71"/>
      <c r="M6" s="93"/>
    </row>
    <row r="7" spans="1:14" ht="21" customHeight="1">
      <c r="A7" s="794" t="s">
        <v>19</v>
      </c>
      <c r="B7" s="549"/>
      <c r="C7" s="9"/>
      <c r="D7" s="9"/>
      <c r="E7" s="74"/>
      <c r="F7" s="64"/>
      <c r="G7" s="64"/>
      <c r="H7" s="549" t="s">
        <v>3</v>
      </c>
      <c r="I7" s="549"/>
      <c r="K7" s="23"/>
      <c r="L7" s="48" t="s">
        <v>9</v>
      </c>
      <c r="M7" s="93"/>
    </row>
    <row r="8" spans="1:14" ht="21" customHeight="1">
      <c r="A8" s="30" t="s">
        <v>1</v>
      </c>
      <c r="B8" s="19"/>
      <c r="C8" s="5" t="s">
        <v>145</v>
      </c>
      <c r="D8" s="5"/>
      <c r="E8" s="9"/>
      <c r="F8" s="65"/>
      <c r="G8" s="65"/>
      <c r="H8" s="19" t="s">
        <v>4</v>
      </c>
      <c r="I8" s="19"/>
      <c r="J8" s="69"/>
      <c r="K8" s="69"/>
      <c r="L8" s="70"/>
      <c r="M8" s="93"/>
    </row>
    <row r="9" spans="1:14" ht="21" customHeight="1" thickBot="1">
      <c r="A9" s="30" t="s">
        <v>22</v>
      </c>
      <c r="B9" s="20"/>
      <c r="C9" s="786" t="s">
        <v>142</v>
      </c>
      <c r="D9" s="787"/>
      <c r="E9" s="787"/>
      <c r="F9" s="798" t="s">
        <v>195</v>
      </c>
      <c r="G9" s="798"/>
      <c r="H9" s="788" t="s">
        <v>61</v>
      </c>
      <c r="I9" s="788"/>
      <c r="K9" s="8"/>
      <c r="L9" s="95" t="s">
        <v>23</v>
      </c>
      <c r="M9" s="93"/>
    </row>
    <row r="10" spans="1:14" ht="16.5" customHeight="1">
      <c r="A10" s="755" t="s">
        <v>196</v>
      </c>
      <c r="B10" s="756"/>
      <c r="C10" s="757"/>
      <c r="D10" s="748" t="s">
        <v>132</v>
      </c>
      <c r="E10" s="749"/>
      <c r="F10" s="749"/>
      <c r="G10" s="237"/>
      <c r="H10" s="758" t="s">
        <v>167</v>
      </c>
      <c r="I10" s="759"/>
      <c r="J10" s="746" t="s">
        <v>204</v>
      </c>
      <c r="K10" s="746"/>
      <c r="L10" s="747"/>
      <c r="M10" s="93"/>
    </row>
    <row r="11" spans="1:14">
      <c r="A11" s="99" t="s">
        <v>43</v>
      </c>
      <c r="D11" s="14" t="s">
        <v>62</v>
      </c>
      <c r="E11" s="14"/>
      <c r="F11" s="14"/>
      <c r="G11" s="236"/>
      <c r="H11" s="227"/>
      <c r="I11" s="750"/>
      <c r="J11" s="750"/>
      <c r="K11" s="226"/>
      <c r="L11" s="744" t="s">
        <v>27</v>
      </c>
    </row>
    <row r="12" spans="1:14" ht="16.5" thickBot="1">
      <c r="A12" s="762" t="s">
        <v>44</v>
      </c>
      <c r="B12" s="763"/>
      <c r="C12" s="763"/>
      <c r="D12" s="14" t="s">
        <v>63</v>
      </c>
      <c r="E12" s="14"/>
      <c r="F12" s="14"/>
      <c r="H12" s="228"/>
      <c r="I12" s="229"/>
      <c r="J12" s="229"/>
      <c r="K12" s="229"/>
      <c r="L12" s="745"/>
    </row>
    <row r="13" spans="1:14">
      <c r="A13" s="262" t="s">
        <v>26</v>
      </c>
      <c r="B13" s="41"/>
      <c r="D13" s="14" t="s">
        <v>64</v>
      </c>
      <c r="E13" s="14"/>
      <c r="F13" s="14"/>
      <c r="H13" s="752" t="s">
        <v>42</v>
      </c>
      <c r="I13" s="753"/>
      <c r="J13" s="753"/>
      <c r="K13" s="753"/>
      <c r="L13" s="754"/>
      <c r="N13" s="186" t="s">
        <v>56</v>
      </c>
    </row>
    <row r="14" spans="1:14" ht="18.75" customHeight="1" thickBot="1">
      <c r="A14" s="263" t="s">
        <v>133</v>
      </c>
      <c r="B14" s="214"/>
      <c r="C14" s="224"/>
      <c r="D14" s="751" t="s">
        <v>158</v>
      </c>
      <c r="E14" s="751"/>
      <c r="F14" s="751"/>
      <c r="G14" s="66"/>
      <c r="H14" s="96" t="s">
        <v>149</v>
      </c>
      <c r="I14" s="97"/>
      <c r="J14" s="97"/>
      <c r="K14" s="97"/>
      <c r="L14" s="98"/>
    </row>
    <row r="15" spans="1:14" ht="18.75" customHeight="1" thickTop="1" thickBot="1">
      <c r="A15" s="730" t="s">
        <v>156</v>
      </c>
      <c r="B15" s="731"/>
      <c r="C15" s="731"/>
      <c r="D15" s="731"/>
      <c r="E15" s="732" t="s">
        <v>197</v>
      </c>
      <c r="F15" s="732"/>
      <c r="G15" s="239"/>
      <c r="H15" s="238"/>
      <c r="I15" s="241" t="s">
        <v>200</v>
      </c>
      <c r="J15" s="238"/>
      <c r="K15" s="721" t="s">
        <v>202</v>
      </c>
      <c r="L15" s="721"/>
    </row>
    <row r="16" spans="1:14" ht="18.75" customHeight="1" thickTop="1" thickBot="1">
      <c r="A16" s="760" t="s">
        <v>198</v>
      </c>
      <c r="B16" s="761"/>
      <c r="C16" s="761"/>
      <c r="D16" s="761"/>
      <c r="E16" s="43"/>
      <c r="F16" s="200" t="s">
        <v>27</v>
      </c>
      <c r="G16" s="240"/>
      <c r="I16" s="736" t="s">
        <v>201</v>
      </c>
      <c r="J16" s="737"/>
      <c r="K16" s="733" t="s">
        <v>199</v>
      </c>
      <c r="L16" s="242"/>
    </row>
    <row r="17" spans="1:12" ht="12" customHeight="1" thickTop="1">
      <c r="A17" s="15"/>
      <c r="B17" s="15"/>
      <c r="C17" s="15"/>
      <c r="D17" s="15"/>
      <c r="I17" s="738"/>
      <c r="J17" s="739"/>
      <c r="K17" s="734"/>
      <c r="L17" s="243"/>
    </row>
    <row r="18" spans="1:12" ht="18.75" customHeight="1" thickBot="1">
      <c r="A18" s="722" t="s">
        <v>193</v>
      </c>
      <c r="B18" s="722"/>
      <c r="C18" s="722"/>
      <c r="D18" s="15"/>
      <c r="F18" s="13"/>
      <c r="I18" s="740"/>
      <c r="J18" s="741"/>
      <c r="K18" s="735"/>
      <c r="L18" s="244" t="s">
        <v>134</v>
      </c>
    </row>
    <row r="19" spans="1:12" ht="4.5" customHeight="1" thickTop="1">
      <c r="A19" s="723"/>
      <c r="B19" s="723"/>
      <c r="C19" s="723"/>
      <c r="D19" s="15"/>
      <c r="F19" s="13"/>
    </row>
    <row r="20" spans="1:12" ht="18.75" customHeight="1">
      <c r="A20" s="649" t="s">
        <v>21</v>
      </c>
      <c r="B20" s="651" t="s">
        <v>20</v>
      </c>
      <c r="C20" s="232" t="s">
        <v>47</v>
      </c>
      <c r="D20" s="232" t="s">
        <v>48</v>
      </c>
      <c r="E20" s="233" t="s">
        <v>12</v>
      </c>
      <c r="F20" s="234" t="s">
        <v>50</v>
      </c>
      <c r="G20" s="649" t="s">
        <v>21</v>
      </c>
      <c r="H20" s="651" t="s">
        <v>20</v>
      </c>
      <c r="I20" s="235" t="s">
        <v>47</v>
      </c>
      <c r="J20" s="232" t="s">
        <v>48</v>
      </c>
      <c r="K20" s="233" t="s">
        <v>12</v>
      </c>
      <c r="L20" s="235" t="s">
        <v>50</v>
      </c>
    </row>
    <row r="21" spans="1:12" ht="10.5" customHeight="1">
      <c r="A21" s="650"/>
      <c r="B21" s="652"/>
      <c r="C21" s="201" t="s">
        <v>28</v>
      </c>
      <c r="D21" s="254" t="s">
        <v>29</v>
      </c>
      <c r="E21" s="255" t="s">
        <v>30</v>
      </c>
      <c r="F21" s="255" t="s">
        <v>31</v>
      </c>
      <c r="G21" s="650"/>
      <c r="H21" s="652"/>
      <c r="I21" s="256" t="s">
        <v>28</v>
      </c>
      <c r="J21" s="254" t="s">
        <v>29</v>
      </c>
      <c r="K21" s="255" t="s">
        <v>30</v>
      </c>
      <c r="L21" s="257" t="s">
        <v>31</v>
      </c>
    </row>
    <row r="22" spans="1:12" ht="18.75" customHeight="1">
      <c r="A22" s="230">
        <v>1</v>
      </c>
      <c r="B22" s="16"/>
      <c r="C22" s="2" t="s">
        <v>14</v>
      </c>
      <c r="D22" s="11" t="s">
        <v>14</v>
      </c>
      <c r="E22" s="46" t="s">
        <v>17</v>
      </c>
      <c r="F22" s="46" t="s">
        <v>17</v>
      </c>
      <c r="G22" s="230">
        <v>17</v>
      </c>
      <c r="H22" s="16"/>
      <c r="I22" s="49" t="s">
        <v>14</v>
      </c>
      <c r="J22" s="11" t="s">
        <v>14</v>
      </c>
      <c r="K22" s="46" t="s">
        <v>17</v>
      </c>
      <c r="L22" s="231" t="s">
        <v>17</v>
      </c>
    </row>
    <row r="23" spans="1:12" ht="18.75" customHeight="1">
      <c r="A23" s="230">
        <v>2</v>
      </c>
      <c r="B23" s="16"/>
      <c r="C23" s="2" t="s">
        <v>14</v>
      </c>
      <c r="D23" s="11" t="s">
        <v>14</v>
      </c>
      <c r="E23" s="46" t="s">
        <v>17</v>
      </c>
      <c r="F23" s="46" t="s">
        <v>17</v>
      </c>
      <c r="G23" s="230">
        <v>18</v>
      </c>
      <c r="H23" s="16"/>
      <c r="I23" s="49" t="s">
        <v>14</v>
      </c>
      <c r="J23" s="11" t="s">
        <v>14</v>
      </c>
      <c r="K23" s="46" t="s">
        <v>17</v>
      </c>
      <c r="L23" s="231" t="s">
        <v>17</v>
      </c>
    </row>
    <row r="24" spans="1:12" ht="18.75" customHeight="1">
      <c r="A24" s="230">
        <v>3</v>
      </c>
      <c r="B24" s="16"/>
      <c r="C24" s="2" t="s">
        <v>14</v>
      </c>
      <c r="D24" s="11" t="s">
        <v>14</v>
      </c>
      <c r="E24" s="46" t="s">
        <v>17</v>
      </c>
      <c r="F24" s="46" t="s">
        <v>17</v>
      </c>
      <c r="G24" s="230">
        <v>19</v>
      </c>
      <c r="H24" s="16"/>
      <c r="I24" s="49" t="s">
        <v>14</v>
      </c>
      <c r="J24" s="11" t="s">
        <v>14</v>
      </c>
      <c r="K24" s="46" t="s">
        <v>17</v>
      </c>
      <c r="L24" s="231" t="s">
        <v>17</v>
      </c>
    </row>
    <row r="25" spans="1:12" ht="18.75" customHeight="1">
      <c r="A25" s="230">
        <v>4</v>
      </c>
      <c r="B25" s="16"/>
      <c r="C25" s="2" t="s">
        <v>14</v>
      </c>
      <c r="D25" s="11" t="s">
        <v>14</v>
      </c>
      <c r="E25" s="46" t="s">
        <v>17</v>
      </c>
      <c r="F25" s="46" t="s">
        <v>17</v>
      </c>
      <c r="G25" s="230">
        <v>20</v>
      </c>
      <c r="H25" s="16"/>
      <c r="I25" s="49" t="s">
        <v>14</v>
      </c>
      <c r="J25" s="11" t="s">
        <v>14</v>
      </c>
      <c r="K25" s="46" t="s">
        <v>17</v>
      </c>
      <c r="L25" s="231" t="s">
        <v>17</v>
      </c>
    </row>
    <row r="26" spans="1:12" ht="18.75" customHeight="1">
      <c r="A26" s="230">
        <v>5</v>
      </c>
      <c r="B26" s="16"/>
      <c r="C26" s="2" t="s">
        <v>14</v>
      </c>
      <c r="D26" s="11" t="s">
        <v>14</v>
      </c>
      <c r="E26" s="46" t="s">
        <v>17</v>
      </c>
      <c r="F26" s="46" t="s">
        <v>17</v>
      </c>
      <c r="G26" s="230">
        <v>21</v>
      </c>
      <c r="H26" s="16"/>
      <c r="I26" s="49" t="s">
        <v>14</v>
      </c>
      <c r="J26" s="11" t="s">
        <v>14</v>
      </c>
      <c r="K26" s="46" t="s">
        <v>17</v>
      </c>
      <c r="L26" s="231" t="s">
        <v>17</v>
      </c>
    </row>
    <row r="27" spans="1:12" ht="18.75" customHeight="1">
      <c r="A27" s="230">
        <v>6</v>
      </c>
      <c r="B27" s="16"/>
      <c r="C27" s="2" t="s">
        <v>14</v>
      </c>
      <c r="D27" s="11" t="s">
        <v>14</v>
      </c>
      <c r="E27" s="46" t="s">
        <v>17</v>
      </c>
      <c r="F27" s="46" t="s">
        <v>17</v>
      </c>
      <c r="G27" s="230">
        <v>22</v>
      </c>
      <c r="H27" s="16"/>
      <c r="I27" s="49" t="s">
        <v>14</v>
      </c>
      <c r="J27" s="11" t="s">
        <v>14</v>
      </c>
      <c r="K27" s="46" t="s">
        <v>17</v>
      </c>
      <c r="L27" s="231" t="s">
        <v>17</v>
      </c>
    </row>
    <row r="28" spans="1:12" ht="18.75" customHeight="1">
      <c r="A28" s="230">
        <v>7</v>
      </c>
      <c r="B28" s="16"/>
      <c r="C28" s="2" t="s">
        <v>14</v>
      </c>
      <c r="D28" s="11" t="s">
        <v>14</v>
      </c>
      <c r="E28" s="46" t="s">
        <v>17</v>
      </c>
      <c r="F28" s="46" t="s">
        <v>17</v>
      </c>
      <c r="G28" s="230">
        <v>23</v>
      </c>
      <c r="H28" s="16"/>
      <c r="I28" s="49" t="s">
        <v>14</v>
      </c>
      <c r="J28" s="11" t="s">
        <v>14</v>
      </c>
      <c r="K28" s="46" t="s">
        <v>17</v>
      </c>
      <c r="L28" s="231" t="s">
        <v>17</v>
      </c>
    </row>
    <row r="29" spans="1:12" ht="18.75" customHeight="1">
      <c r="A29" s="230">
        <v>8</v>
      </c>
      <c r="B29" s="16"/>
      <c r="C29" s="2" t="s">
        <v>14</v>
      </c>
      <c r="D29" s="11" t="s">
        <v>14</v>
      </c>
      <c r="E29" s="46" t="s">
        <v>17</v>
      </c>
      <c r="F29" s="46" t="s">
        <v>17</v>
      </c>
      <c r="G29" s="230">
        <v>24</v>
      </c>
      <c r="H29" s="16"/>
      <c r="I29" s="49" t="s">
        <v>14</v>
      </c>
      <c r="J29" s="11" t="s">
        <v>14</v>
      </c>
      <c r="K29" s="46" t="s">
        <v>17</v>
      </c>
      <c r="L29" s="231" t="s">
        <v>17</v>
      </c>
    </row>
    <row r="30" spans="1:12" ht="18.75" customHeight="1">
      <c r="A30" s="230">
        <v>9</v>
      </c>
      <c r="B30" s="16"/>
      <c r="C30" s="2" t="s">
        <v>14</v>
      </c>
      <c r="D30" s="11" t="s">
        <v>14</v>
      </c>
      <c r="E30" s="46" t="s">
        <v>17</v>
      </c>
      <c r="F30" s="46" t="s">
        <v>17</v>
      </c>
      <c r="G30" s="230">
        <v>25</v>
      </c>
      <c r="H30" s="16"/>
      <c r="I30" s="49" t="s">
        <v>14</v>
      </c>
      <c r="J30" s="11" t="s">
        <v>14</v>
      </c>
      <c r="K30" s="46" t="s">
        <v>17</v>
      </c>
      <c r="L30" s="231" t="s">
        <v>17</v>
      </c>
    </row>
    <row r="31" spans="1:12" ht="18.75" customHeight="1">
      <c r="A31" s="230">
        <v>10</v>
      </c>
      <c r="B31" s="16"/>
      <c r="C31" s="2" t="s">
        <v>14</v>
      </c>
      <c r="D31" s="11" t="s">
        <v>14</v>
      </c>
      <c r="E31" s="46" t="s">
        <v>17</v>
      </c>
      <c r="F31" s="46" t="s">
        <v>17</v>
      </c>
      <c r="G31" s="230">
        <v>26</v>
      </c>
      <c r="H31" s="16"/>
      <c r="I31" s="49" t="s">
        <v>14</v>
      </c>
      <c r="J31" s="11" t="s">
        <v>14</v>
      </c>
      <c r="K31" s="46" t="s">
        <v>17</v>
      </c>
      <c r="L31" s="231" t="s">
        <v>17</v>
      </c>
    </row>
    <row r="32" spans="1:12" ht="18.75" customHeight="1">
      <c r="A32" s="230">
        <v>11</v>
      </c>
      <c r="B32" s="16"/>
      <c r="C32" s="2" t="s">
        <v>14</v>
      </c>
      <c r="D32" s="11" t="s">
        <v>14</v>
      </c>
      <c r="E32" s="46" t="s">
        <v>17</v>
      </c>
      <c r="F32" s="46" t="s">
        <v>17</v>
      </c>
      <c r="G32" s="230">
        <v>27</v>
      </c>
      <c r="H32" s="16"/>
      <c r="I32" s="49" t="s">
        <v>14</v>
      </c>
      <c r="J32" s="11" t="s">
        <v>14</v>
      </c>
      <c r="K32" s="46" t="s">
        <v>17</v>
      </c>
      <c r="L32" s="231" t="s">
        <v>17</v>
      </c>
    </row>
    <row r="33" spans="1:18" ht="18.75" customHeight="1">
      <c r="A33" s="230">
        <v>12</v>
      </c>
      <c r="B33" s="16"/>
      <c r="C33" s="2" t="s">
        <v>14</v>
      </c>
      <c r="D33" s="11" t="s">
        <v>14</v>
      </c>
      <c r="E33" s="46" t="s">
        <v>17</v>
      </c>
      <c r="F33" s="46" t="s">
        <v>17</v>
      </c>
      <c r="G33" s="230">
        <v>28</v>
      </c>
      <c r="H33" s="16"/>
      <c r="I33" s="49" t="s">
        <v>14</v>
      </c>
      <c r="J33" s="11" t="s">
        <v>14</v>
      </c>
      <c r="K33" s="46" t="s">
        <v>17</v>
      </c>
      <c r="L33" s="231" t="s">
        <v>17</v>
      </c>
    </row>
    <row r="34" spans="1:18" ht="18.75" customHeight="1">
      <c r="A34" s="230">
        <v>13</v>
      </c>
      <c r="B34" s="16"/>
      <c r="C34" s="2" t="s">
        <v>14</v>
      </c>
      <c r="D34" s="11" t="s">
        <v>14</v>
      </c>
      <c r="E34" s="46" t="s">
        <v>17</v>
      </c>
      <c r="F34" s="46" t="s">
        <v>17</v>
      </c>
      <c r="G34" s="230">
        <v>29</v>
      </c>
      <c r="H34" s="16"/>
      <c r="I34" s="49" t="s">
        <v>14</v>
      </c>
      <c r="J34" s="11" t="s">
        <v>14</v>
      </c>
      <c r="K34" s="46" t="s">
        <v>17</v>
      </c>
      <c r="L34" s="231" t="s">
        <v>17</v>
      </c>
    </row>
    <row r="35" spans="1:18" ht="18.75" customHeight="1">
      <c r="A35" s="230">
        <v>14</v>
      </c>
      <c r="B35" s="16"/>
      <c r="C35" s="2" t="s">
        <v>14</v>
      </c>
      <c r="D35" s="11" t="s">
        <v>14</v>
      </c>
      <c r="E35" s="46" t="s">
        <v>17</v>
      </c>
      <c r="F35" s="46" t="s">
        <v>17</v>
      </c>
      <c r="G35" s="230">
        <v>30</v>
      </c>
      <c r="H35" s="16"/>
      <c r="I35" s="49" t="s">
        <v>14</v>
      </c>
      <c r="J35" s="11" t="s">
        <v>14</v>
      </c>
      <c r="K35" s="46" t="s">
        <v>17</v>
      </c>
      <c r="L35" s="231" t="s">
        <v>17</v>
      </c>
    </row>
    <row r="36" spans="1:18" ht="18.75" customHeight="1">
      <c r="A36" s="230">
        <v>15</v>
      </c>
      <c r="B36" s="16"/>
      <c r="C36" s="2" t="s">
        <v>14</v>
      </c>
      <c r="D36" s="11" t="s">
        <v>14</v>
      </c>
      <c r="E36" s="46" t="s">
        <v>17</v>
      </c>
      <c r="F36" s="46" t="s">
        <v>17</v>
      </c>
      <c r="G36" s="245">
        <v>31</v>
      </c>
      <c r="H36" s="32"/>
      <c r="I36" s="211" t="s">
        <v>14</v>
      </c>
      <c r="J36" s="34" t="s">
        <v>14</v>
      </c>
      <c r="K36" s="83" t="s">
        <v>17</v>
      </c>
      <c r="L36" s="246" t="s">
        <v>17</v>
      </c>
    </row>
    <row r="37" spans="1:18" ht="18.75" customHeight="1">
      <c r="A37" s="230">
        <v>16</v>
      </c>
      <c r="B37" s="16"/>
      <c r="C37" s="2" t="s">
        <v>14</v>
      </c>
      <c r="D37" s="11" t="s">
        <v>14</v>
      </c>
      <c r="E37" s="46" t="s">
        <v>17</v>
      </c>
      <c r="F37" s="231" t="s">
        <v>17</v>
      </c>
      <c r="G37" s="462" t="s">
        <v>7</v>
      </c>
      <c r="H37" s="453"/>
      <c r="I37" s="445" t="s">
        <v>49</v>
      </c>
      <c r="J37" s="463"/>
      <c r="K37" s="463"/>
      <c r="L37" s="453"/>
    </row>
    <row r="38" spans="1:18" ht="16.5" customHeight="1">
      <c r="A38" s="782" t="s">
        <v>40</v>
      </c>
      <c r="B38" s="782"/>
      <c r="C38" s="782"/>
      <c r="D38" s="540"/>
      <c r="E38" s="540"/>
      <c r="F38" s="44"/>
      <c r="G38" s="742"/>
      <c r="H38" s="742"/>
      <c r="I38" s="743"/>
      <c r="J38" s="766" t="s">
        <v>151</v>
      </c>
      <c r="K38" s="766"/>
      <c r="L38" s="766"/>
      <c r="O38" s="720"/>
      <c r="P38" s="720"/>
      <c r="Q38" s="720"/>
      <c r="R38" s="720"/>
    </row>
    <row r="39" spans="1:18" ht="19.5" customHeight="1">
      <c r="A39" s="724" t="s">
        <v>205</v>
      </c>
      <c r="B39" s="725"/>
      <c r="C39" s="225" t="s">
        <v>24</v>
      </c>
      <c r="D39" s="778" t="s">
        <v>206</v>
      </c>
      <c r="E39" s="778"/>
      <c r="F39" s="8" t="s">
        <v>154</v>
      </c>
      <c r="G39" s="250"/>
      <c r="H39" s="250"/>
      <c r="I39" s="250"/>
      <c r="J39" s="249"/>
      <c r="K39" s="251"/>
      <c r="L39" s="252"/>
      <c r="M39" s="120"/>
    </row>
    <row r="40" spans="1:18" ht="19.5" customHeight="1">
      <c r="A40" s="726"/>
      <c r="B40" s="727"/>
      <c r="C40" s="1" t="s">
        <v>137</v>
      </c>
      <c r="D40" s="781" t="s">
        <v>150</v>
      </c>
      <c r="E40" s="781"/>
      <c r="F40" s="781"/>
      <c r="G40" s="780" t="s">
        <v>136</v>
      </c>
      <c r="H40" s="780"/>
      <c r="I40" s="247"/>
      <c r="J40" s="779" t="s">
        <v>153</v>
      </c>
      <c r="K40" s="779"/>
      <c r="L40" s="248" t="s">
        <v>81</v>
      </c>
      <c r="M40" s="100"/>
    </row>
    <row r="41" spans="1:18" ht="19.5" customHeight="1">
      <c r="A41" s="728"/>
      <c r="B41" s="729"/>
      <c r="C41" s="5" t="s">
        <v>10</v>
      </c>
      <c r="D41" s="783" t="s">
        <v>155</v>
      </c>
      <c r="E41" s="783"/>
      <c r="F41" s="5" t="s">
        <v>152</v>
      </c>
      <c r="G41" s="504" t="s">
        <v>135</v>
      </c>
      <c r="H41" s="504"/>
      <c r="I41" s="504"/>
      <c r="J41" s="5"/>
      <c r="K41" s="5"/>
      <c r="L41" s="178" t="s">
        <v>27</v>
      </c>
      <c r="M41" s="41"/>
    </row>
    <row r="42" spans="1:18" ht="3" customHeight="1" thickBot="1">
      <c r="G42" s="8"/>
      <c r="H42" s="8"/>
      <c r="I42" s="8"/>
      <c r="J42" s="8"/>
      <c r="K42" s="8"/>
      <c r="L42" s="8"/>
    </row>
    <row r="43" spans="1:18" ht="20.25" customHeight="1">
      <c r="A43" s="767" t="s">
        <v>166</v>
      </c>
      <c r="B43" s="768"/>
      <c r="C43" s="773" t="s">
        <v>164</v>
      </c>
      <c r="D43" s="774"/>
      <c r="E43" s="774"/>
      <c r="F43" s="259" t="s">
        <v>27</v>
      </c>
      <c r="G43" s="8"/>
      <c r="H43" s="8"/>
      <c r="I43" s="8"/>
      <c r="J43" s="8"/>
      <c r="K43" s="8"/>
      <c r="L43" s="58"/>
      <c r="M43" s="41"/>
    </row>
    <row r="44" spans="1:18" ht="20.25" customHeight="1">
      <c r="A44" s="769"/>
      <c r="B44" s="770"/>
      <c r="C44" s="777" t="s">
        <v>164</v>
      </c>
      <c r="D44" s="778"/>
      <c r="E44" s="778"/>
      <c r="F44" s="260" t="s">
        <v>27</v>
      </c>
      <c r="G44" s="5" t="s">
        <v>33</v>
      </c>
      <c r="H44" s="5"/>
      <c r="I44" s="5"/>
      <c r="J44" s="5"/>
      <c r="K44" s="5"/>
      <c r="L44" s="3" t="s">
        <v>27</v>
      </c>
      <c r="M44" s="41"/>
    </row>
    <row r="45" spans="1:18" ht="20.25" customHeight="1" thickBot="1">
      <c r="A45" s="771"/>
      <c r="B45" s="772"/>
      <c r="C45" s="775" t="s">
        <v>164</v>
      </c>
      <c r="D45" s="776"/>
      <c r="E45" s="776"/>
      <c r="F45" s="261" t="s">
        <v>27</v>
      </c>
      <c r="G45" s="5" t="s">
        <v>34</v>
      </c>
      <c r="H45" s="5"/>
      <c r="I45" s="5"/>
      <c r="J45" s="5"/>
      <c r="K45" s="5"/>
      <c r="L45" s="3" t="s">
        <v>27</v>
      </c>
      <c r="M45" s="41"/>
    </row>
    <row r="46" spans="1:18" ht="20.25" customHeight="1" thickBot="1">
      <c r="A46" s="784" t="s">
        <v>159</v>
      </c>
      <c r="B46" s="785"/>
      <c r="C46" s="785"/>
      <c r="D46" s="785"/>
      <c r="E46" s="115"/>
      <c r="F46" s="115" t="s">
        <v>27</v>
      </c>
      <c r="H46" s="116" t="s">
        <v>69</v>
      </c>
      <c r="I46" s="116"/>
      <c r="J46" s="116"/>
      <c r="K46" s="116"/>
      <c r="L46" s="119" t="s">
        <v>27</v>
      </c>
      <c r="M46" s="41"/>
    </row>
    <row r="47" spans="1:18" ht="20.25" customHeight="1" thickBot="1">
      <c r="A47" s="764" t="s">
        <v>160</v>
      </c>
      <c r="B47" s="765"/>
      <c r="C47" s="765"/>
      <c r="D47" s="765"/>
      <c r="E47" s="115"/>
      <c r="F47" s="115" t="s">
        <v>27</v>
      </c>
      <c r="H47" s="105" t="s">
        <v>68</v>
      </c>
      <c r="I47" s="105"/>
      <c r="J47" s="105"/>
      <c r="K47" s="105"/>
      <c r="L47" s="107" t="s">
        <v>27</v>
      </c>
      <c r="M47" s="41"/>
    </row>
    <row r="48" spans="1:18" ht="12" customHeight="1">
      <c r="A48" s="37"/>
      <c r="B48" s="112" t="s">
        <v>78</v>
      </c>
      <c r="C48" s="21"/>
      <c r="D48" s="14"/>
      <c r="E48" s="14"/>
      <c r="F48" s="38"/>
      <c r="G48" s="5"/>
      <c r="H48" s="111" t="s">
        <v>35</v>
      </c>
      <c r="I48" s="113"/>
      <c r="J48" s="113"/>
      <c r="K48" s="113"/>
      <c r="L48" s="114"/>
      <c r="M48" s="41"/>
    </row>
  </sheetData>
  <mergeCells count="56">
    <mergeCell ref="A1:L1"/>
    <mergeCell ref="C9:E9"/>
    <mergeCell ref="H6:I6"/>
    <mergeCell ref="D2:J2"/>
    <mergeCell ref="K2:K3"/>
    <mergeCell ref="L2:L3"/>
    <mergeCell ref="D3:J3"/>
    <mergeCell ref="A2:C2"/>
    <mergeCell ref="H9:I9"/>
    <mergeCell ref="H4:L4"/>
    <mergeCell ref="H5:L5"/>
    <mergeCell ref="A7:B7"/>
    <mergeCell ref="H7:I7"/>
    <mergeCell ref="A4:D5"/>
    <mergeCell ref="A3:C3"/>
    <mergeCell ref="F9:G9"/>
    <mergeCell ref="A47:D47"/>
    <mergeCell ref="I37:L37"/>
    <mergeCell ref="J38:L38"/>
    <mergeCell ref="A43:B45"/>
    <mergeCell ref="C43:E43"/>
    <mergeCell ref="C45:E45"/>
    <mergeCell ref="C44:E44"/>
    <mergeCell ref="J40:K40"/>
    <mergeCell ref="G41:I41"/>
    <mergeCell ref="G40:H40"/>
    <mergeCell ref="D40:F40"/>
    <mergeCell ref="D39:E39"/>
    <mergeCell ref="G37:H37"/>
    <mergeCell ref="A38:C38"/>
    <mergeCell ref="D41:E41"/>
    <mergeCell ref="A46:D46"/>
    <mergeCell ref="L11:L12"/>
    <mergeCell ref="J10:L10"/>
    <mergeCell ref="A20:A21"/>
    <mergeCell ref="B20:B21"/>
    <mergeCell ref="G20:G21"/>
    <mergeCell ref="H20:H21"/>
    <mergeCell ref="D10:F10"/>
    <mergeCell ref="I11:J11"/>
    <mergeCell ref="D14:F14"/>
    <mergeCell ref="H13:L13"/>
    <mergeCell ref="A10:C10"/>
    <mergeCell ref="H10:I10"/>
    <mergeCell ref="A16:D16"/>
    <mergeCell ref="A12:C12"/>
    <mergeCell ref="O38:R38"/>
    <mergeCell ref="K15:L15"/>
    <mergeCell ref="A18:C19"/>
    <mergeCell ref="D38:E38"/>
    <mergeCell ref="A39:B41"/>
    <mergeCell ref="A15:D15"/>
    <mergeCell ref="E15:F15"/>
    <mergeCell ref="K16:K18"/>
    <mergeCell ref="I16:J18"/>
    <mergeCell ref="G38:I38"/>
  </mergeCells>
  <phoneticPr fontId="2"/>
  <pageMargins left="0.82677165354330717" right="0.23622047244094491" top="0.15748031496062992" bottom="0" header="0.11811023622047245" footer="0.11811023622047245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2"/>
  <sheetViews>
    <sheetView tabSelected="1" workbookViewId="0">
      <selection activeCell="F11" sqref="F11"/>
    </sheetView>
  </sheetViews>
  <sheetFormatPr defaultRowHeight="13.5"/>
  <cols>
    <col min="1" max="1" width="7" customWidth="1"/>
    <col min="2" max="2" width="18.375" customWidth="1"/>
    <col min="3" max="3" width="8.625" customWidth="1"/>
    <col min="4" max="5" width="13.75" customWidth="1"/>
    <col min="6" max="6" width="6.75" customWidth="1"/>
    <col min="7" max="7" width="8.125" customWidth="1"/>
    <col min="8" max="8" width="7.5" customWidth="1"/>
    <col min="9" max="10" width="8.625" customWidth="1"/>
    <col min="11" max="11" width="9.625" customWidth="1"/>
    <col min="19" max="19" width="7.5" customWidth="1"/>
  </cols>
  <sheetData>
    <row r="1" spans="1:11" ht="21" customHeight="1">
      <c r="A1" s="828" t="s">
        <v>220</v>
      </c>
      <c r="B1" s="828"/>
      <c r="C1" s="828"/>
      <c r="D1" s="828"/>
      <c r="E1" s="828"/>
      <c r="F1" s="1113"/>
      <c r="G1" s="1113"/>
      <c r="H1" s="165"/>
      <c r="I1" s="182" t="s">
        <v>216</v>
      </c>
    </row>
    <row r="2" spans="1:11" ht="13.5" customHeight="1">
      <c r="A2" s="828"/>
      <c r="B2" s="828"/>
      <c r="C2" s="828"/>
      <c r="D2" s="828"/>
      <c r="E2" s="828"/>
      <c r="F2" s="1114"/>
      <c r="G2" s="1114"/>
      <c r="H2" s="384"/>
      <c r="I2" s="832"/>
      <c r="J2" s="134"/>
      <c r="K2" s="135"/>
    </row>
    <row r="3" spans="1:11" ht="21" customHeight="1">
      <c r="A3" s="136"/>
      <c r="B3" s="136"/>
      <c r="C3" s="188"/>
      <c r="D3" s="188"/>
      <c r="E3" s="188"/>
      <c r="F3" s="1114"/>
      <c r="G3" s="1114"/>
      <c r="H3" s="384"/>
      <c r="I3" s="833"/>
      <c r="J3" s="134"/>
      <c r="K3" s="135"/>
    </row>
    <row r="4" spans="1:11" ht="23.25" customHeight="1" thickBot="1">
      <c r="A4" s="378" t="s">
        <v>84</v>
      </c>
      <c r="B4" s="138"/>
      <c r="C4" s="379"/>
      <c r="D4" s="380"/>
      <c r="E4" s="381"/>
      <c r="F4" s="1115" t="s">
        <v>440</v>
      </c>
      <c r="G4" s="1115"/>
      <c r="H4" s="1115"/>
      <c r="I4" s="1115"/>
      <c r="J4" s="137"/>
      <c r="K4" s="137"/>
    </row>
    <row r="5" spans="1:11" ht="21.75" customHeight="1" thickBot="1">
      <c r="A5" s="155" t="s">
        <v>96</v>
      </c>
      <c r="B5" s="138"/>
      <c r="C5" s="141"/>
      <c r="D5" s="140" t="s">
        <v>85</v>
      </c>
      <c r="G5" s="781" t="s">
        <v>86</v>
      </c>
      <c r="H5" s="781"/>
      <c r="I5" s="781"/>
      <c r="J5" s="137"/>
      <c r="K5" s="137"/>
    </row>
    <row r="6" spans="1:11" ht="24" customHeight="1" thickBot="1">
      <c r="A6" s="155" t="s">
        <v>87</v>
      </c>
      <c r="B6" s="155" t="s">
        <v>88</v>
      </c>
      <c r="C6" s="138"/>
      <c r="D6" s="138"/>
      <c r="E6" s="139"/>
      <c r="F6" s="139"/>
      <c r="G6" s="570" t="s">
        <v>109</v>
      </c>
      <c r="H6" s="570"/>
      <c r="I6" s="570"/>
      <c r="J6" s="137"/>
      <c r="K6" s="143"/>
    </row>
    <row r="7" spans="1:11" ht="16.5" customHeight="1">
      <c r="A7" s="286" t="s">
        <v>2</v>
      </c>
      <c r="B7" s="176" t="s">
        <v>432</v>
      </c>
      <c r="C7" s="144">
        <v>6658</v>
      </c>
      <c r="D7" s="144" t="s">
        <v>97</v>
      </c>
      <c r="E7" s="825" t="s">
        <v>129</v>
      </c>
      <c r="F7" s="826"/>
      <c r="G7" s="842"/>
      <c r="H7" s="843"/>
      <c r="I7" s="844"/>
      <c r="J7" s="137" t="s">
        <v>439</v>
      </c>
      <c r="K7" s="143"/>
    </row>
    <row r="8" spans="1:11" ht="20.100000000000001" customHeight="1" thickBot="1">
      <c r="A8" s="145" t="s">
        <v>217</v>
      </c>
      <c r="B8" s="146" t="s">
        <v>433</v>
      </c>
      <c r="C8" s="146" t="s">
        <v>131</v>
      </c>
      <c r="D8" s="146" t="s">
        <v>89</v>
      </c>
      <c r="E8" s="834" t="s">
        <v>130</v>
      </c>
      <c r="F8" s="835"/>
      <c r="G8" s="829"/>
      <c r="H8" s="830"/>
      <c r="I8" s="831"/>
      <c r="J8" s="137"/>
      <c r="K8" s="143"/>
    </row>
    <row r="9" spans="1:11" ht="21" customHeight="1" thickBot="1">
      <c r="A9" s="1087" t="s">
        <v>90</v>
      </c>
      <c r="B9" s="1088"/>
      <c r="C9" s="1088"/>
      <c r="D9" s="1088"/>
      <c r="E9" s="1088"/>
      <c r="F9" s="1089"/>
      <c r="G9" s="382" t="s">
        <v>110</v>
      </c>
      <c r="H9" s="803" t="s">
        <v>125</v>
      </c>
      <c r="I9" s="804"/>
      <c r="J9" s="147"/>
      <c r="K9" s="147"/>
    </row>
    <row r="10" spans="1:11" ht="21.75" customHeight="1" thickTop="1">
      <c r="A10" s="279" t="s">
        <v>111</v>
      </c>
      <c r="B10" s="280"/>
      <c r="C10" s="280"/>
      <c r="D10" s="280"/>
      <c r="E10" s="280"/>
      <c r="F10" s="158"/>
      <c r="G10" s="166"/>
      <c r="H10" s="845"/>
      <c r="I10" s="846"/>
      <c r="J10" s="148"/>
      <c r="K10" s="148"/>
    </row>
    <row r="11" spans="1:11" ht="21.75" customHeight="1">
      <c r="A11" s="281" t="s">
        <v>114</v>
      </c>
      <c r="B11" s="282"/>
      <c r="C11" s="282"/>
      <c r="D11" s="282"/>
      <c r="E11" s="282"/>
      <c r="F11" s="159"/>
      <c r="G11" s="153"/>
      <c r="H11" s="801"/>
      <c r="I11" s="802"/>
      <c r="J11" s="148"/>
      <c r="K11" s="148"/>
    </row>
    <row r="12" spans="1:11" ht="21.75" customHeight="1">
      <c r="A12" s="281" t="s">
        <v>115</v>
      </c>
      <c r="B12" s="283"/>
      <c r="C12" s="282"/>
      <c r="D12" s="282"/>
      <c r="E12" s="282"/>
      <c r="F12" s="160"/>
      <c r="G12" s="167"/>
      <c r="H12" s="801"/>
      <c r="I12" s="802"/>
      <c r="J12" s="148"/>
      <c r="K12" s="148"/>
    </row>
    <row r="13" spans="1:11" ht="21.75" customHeight="1">
      <c r="A13" s="281" t="s">
        <v>120</v>
      </c>
      <c r="B13" s="282"/>
      <c r="C13" s="282"/>
      <c r="D13" s="282"/>
      <c r="E13" s="282"/>
      <c r="F13" s="159"/>
      <c r="G13" s="153"/>
      <c r="H13" s="801"/>
      <c r="I13" s="802"/>
      <c r="J13" s="148"/>
      <c r="K13" s="148"/>
    </row>
    <row r="14" spans="1:11" ht="21.75" customHeight="1">
      <c r="A14" s="284" t="s">
        <v>91</v>
      </c>
      <c r="B14" s="285"/>
      <c r="C14" s="285"/>
      <c r="D14" s="285"/>
      <c r="E14" s="285"/>
      <c r="F14" s="160"/>
      <c r="G14" s="153"/>
      <c r="H14" s="811"/>
      <c r="I14" s="812"/>
      <c r="J14" s="148"/>
      <c r="K14" s="148"/>
    </row>
    <row r="15" spans="1:11" ht="19.5" customHeight="1" thickBot="1">
      <c r="A15" s="836" t="s">
        <v>98</v>
      </c>
      <c r="B15" s="837"/>
      <c r="C15" s="837"/>
      <c r="D15" s="837"/>
      <c r="E15" s="837"/>
      <c r="F15" s="161"/>
      <c r="G15" s="168"/>
      <c r="H15" s="847"/>
      <c r="I15" s="848"/>
      <c r="J15" s="148"/>
      <c r="K15" s="148"/>
    </row>
    <row r="16" spans="1:11" ht="19.5" customHeight="1" thickBot="1">
      <c r="A16" s="799" t="s">
        <v>434</v>
      </c>
      <c r="B16" s="800"/>
      <c r="C16" s="800"/>
      <c r="D16" s="800"/>
      <c r="E16" s="800"/>
      <c r="F16" s="175"/>
      <c r="G16" s="169" t="s">
        <v>101</v>
      </c>
      <c r="H16" s="849"/>
      <c r="I16" s="850"/>
      <c r="J16" s="148"/>
      <c r="K16" s="148"/>
    </row>
    <row r="17" spans="1:11" ht="21" customHeight="1" thickBot="1">
      <c r="A17" s="1090" t="s">
        <v>99</v>
      </c>
      <c r="B17" s="1091"/>
      <c r="C17" s="1091"/>
      <c r="D17" s="1091"/>
      <c r="E17" s="1091"/>
      <c r="F17" s="1092"/>
      <c r="G17" s="382" t="s">
        <v>110</v>
      </c>
      <c r="H17" s="803" t="s">
        <v>125</v>
      </c>
      <c r="I17" s="804"/>
      <c r="J17" s="148"/>
      <c r="K17" s="148"/>
    </row>
    <row r="18" spans="1:11" ht="21.75" customHeight="1" thickTop="1">
      <c r="A18" s="840" t="s">
        <v>111</v>
      </c>
      <c r="B18" s="841"/>
      <c r="C18" s="841"/>
      <c r="D18" s="841"/>
      <c r="E18" s="841"/>
      <c r="F18" s="162"/>
      <c r="G18" s="170"/>
      <c r="H18" s="821"/>
      <c r="I18" s="822"/>
      <c r="J18" s="148"/>
      <c r="K18" s="148"/>
    </row>
    <row r="19" spans="1:11" ht="21.75" customHeight="1">
      <c r="A19" s="809" t="s">
        <v>126</v>
      </c>
      <c r="B19" s="810"/>
      <c r="C19" s="810"/>
      <c r="D19" s="810"/>
      <c r="E19" s="810"/>
      <c r="F19" s="159"/>
      <c r="G19" s="171"/>
      <c r="H19" s="821"/>
      <c r="I19" s="822"/>
      <c r="J19" s="148"/>
      <c r="K19" s="148"/>
    </row>
    <row r="20" spans="1:11" ht="21.75" customHeight="1">
      <c r="A20" s="809" t="s">
        <v>92</v>
      </c>
      <c r="B20" s="810"/>
      <c r="C20" s="810"/>
      <c r="D20" s="810"/>
      <c r="E20" s="810"/>
      <c r="F20" s="159"/>
      <c r="G20" s="171"/>
      <c r="H20" s="821"/>
      <c r="I20" s="822"/>
      <c r="J20" s="148"/>
      <c r="K20" s="148"/>
    </row>
    <row r="21" spans="1:11" ht="21.75" customHeight="1">
      <c r="A21" s="809" t="s">
        <v>112</v>
      </c>
      <c r="B21" s="810"/>
      <c r="C21" s="810"/>
      <c r="D21" s="810"/>
      <c r="E21" s="810"/>
      <c r="F21" s="159"/>
      <c r="G21" s="171"/>
      <c r="H21" s="821"/>
      <c r="I21" s="822"/>
      <c r="J21" s="148"/>
      <c r="K21" s="148"/>
    </row>
    <row r="22" spans="1:11" ht="21.75" customHeight="1">
      <c r="A22" s="809" t="s">
        <v>116</v>
      </c>
      <c r="B22" s="810"/>
      <c r="C22" s="810"/>
      <c r="D22" s="810"/>
      <c r="E22" s="810"/>
      <c r="F22" s="159"/>
      <c r="G22" s="171"/>
      <c r="H22" s="821"/>
      <c r="I22" s="822"/>
      <c r="J22" s="148"/>
      <c r="K22" s="148"/>
    </row>
    <row r="23" spans="1:11" ht="21.75" customHeight="1">
      <c r="A23" s="809" t="s">
        <v>119</v>
      </c>
      <c r="B23" s="810"/>
      <c r="C23" s="810"/>
      <c r="D23" s="810"/>
      <c r="E23" s="810"/>
      <c r="F23" s="159"/>
      <c r="G23" s="171"/>
      <c r="H23" s="821"/>
      <c r="I23" s="822"/>
      <c r="J23" s="148"/>
      <c r="K23" s="148"/>
    </row>
    <row r="24" spans="1:11" ht="21.75" customHeight="1">
      <c r="A24" s="809" t="s">
        <v>91</v>
      </c>
      <c r="B24" s="810"/>
      <c r="C24" s="810"/>
      <c r="D24" s="810"/>
      <c r="E24" s="810"/>
      <c r="F24" s="159"/>
      <c r="G24" s="171"/>
      <c r="H24" s="821"/>
      <c r="I24" s="822"/>
      <c r="J24" s="148"/>
      <c r="K24" s="148"/>
    </row>
    <row r="25" spans="1:11" ht="21.75" customHeight="1">
      <c r="A25" s="809" t="s">
        <v>122</v>
      </c>
      <c r="B25" s="810"/>
      <c r="C25" s="810"/>
      <c r="D25" s="810"/>
      <c r="E25" s="810"/>
      <c r="F25" s="159"/>
      <c r="G25" s="171"/>
      <c r="H25" s="817"/>
      <c r="I25" s="818"/>
      <c r="J25" s="148"/>
      <c r="K25" s="148"/>
    </row>
    <row r="26" spans="1:11" ht="17.25" customHeight="1" thickBot="1">
      <c r="A26" s="813" t="s">
        <v>98</v>
      </c>
      <c r="B26" s="814"/>
      <c r="C26" s="814"/>
      <c r="D26" s="814"/>
      <c r="E26" s="814"/>
      <c r="F26" s="164"/>
      <c r="G26" s="172"/>
      <c r="H26" s="823"/>
      <c r="I26" s="824"/>
      <c r="J26" s="148"/>
      <c r="K26" s="148"/>
    </row>
    <row r="27" spans="1:11" ht="21" customHeight="1" thickBot="1">
      <c r="A27" s="1090" t="s">
        <v>100</v>
      </c>
      <c r="B27" s="1091"/>
      <c r="C27" s="1091"/>
      <c r="D27" s="1091"/>
      <c r="E27" s="1091"/>
      <c r="F27" s="1092"/>
      <c r="G27" s="382" t="s">
        <v>110</v>
      </c>
      <c r="H27" s="803" t="s">
        <v>125</v>
      </c>
      <c r="I27" s="804"/>
      <c r="J27" s="148"/>
      <c r="K27" s="148"/>
    </row>
    <row r="28" spans="1:11" ht="21.75" customHeight="1" thickTop="1">
      <c r="A28" s="819" t="s">
        <v>93</v>
      </c>
      <c r="B28" s="820"/>
      <c r="C28" s="820"/>
      <c r="D28" s="820"/>
      <c r="E28" s="820"/>
      <c r="F28" s="163"/>
      <c r="G28" s="173"/>
      <c r="H28" s="801"/>
      <c r="I28" s="802"/>
      <c r="J28" s="148"/>
      <c r="K28" s="148"/>
    </row>
    <row r="29" spans="1:11" ht="21.75" customHeight="1">
      <c r="A29" s="809" t="s">
        <v>113</v>
      </c>
      <c r="B29" s="810"/>
      <c r="C29" s="810"/>
      <c r="D29" s="810"/>
      <c r="E29" s="810"/>
      <c r="F29" s="158"/>
      <c r="G29" s="174"/>
      <c r="H29" s="801"/>
      <c r="I29" s="802"/>
      <c r="J29" s="148"/>
      <c r="K29" s="148"/>
    </row>
    <row r="30" spans="1:11" ht="21.75" customHeight="1">
      <c r="A30" s="809" t="s">
        <v>117</v>
      </c>
      <c r="B30" s="810"/>
      <c r="C30" s="810"/>
      <c r="D30" s="810"/>
      <c r="E30" s="810"/>
      <c r="F30" s="158"/>
      <c r="G30" s="174"/>
      <c r="H30" s="801"/>
      <c r="I30" s="802"/>
      <c r="J30" s="148"/>
      <c r="K30" s="148"/>
    </row>
    <row r="31" spans="1:11" ht="21.75" customHeight="1">
      <c r="A31" s="809" t="s">
        <v>121</v>
      </c>
      <c r="B31" s="810"/>
      <c r="C31" s="810"/>
      <c r="D31" s="810"/>
      <c r="E31" s="810"/>
      <c r="F31" s="159"/>
      <c r="G31" s="153"/>
      <c r="H31" s="801"/>
      <c r="I31" s="802"/>
      <c r="J31" s="148"/>
      <c r="K31" s="148"/>
    </row>
    <row r="32" spans="1:11" ht="21.75" customHeight="1">
      <c r="A32" s="809" t="s">
        <v>123</v>
      </c>
      <c r="B32" s="810"/>
      <c r="C32" s="810"/>
      <c r="D32" s="810"/>
      <c r="E32" s="810"/>
      <c r="F32" s="159"/>
      <c r="G32" s="153"/>
      <c r="H32" s="817"/>
      <c r="I32" s="818"/>
      <c r="J32" s="148"/>
      <c r="K32" s="148"/>
    </row>
    <row r="33" spans="1:11" ht="21.75" customHeight="1" thickBot="1">
      <c r="A33" s="838" t="s">
        <v>94</v>
      </c>
      <c r="B33" s="839"/>
      <c r="C33" s="839"/>
      <c r="D33" s="839"/>
      <c r="E33" s="839"/>
      <c r="F33" s="160"/>
      <c r="G33" s="153"/>
      <c r="H33" s="801"/>
      <c r="I33" s="802"/>
      <c r="J33" s="148"/>
      <c r="K33" s="148"/>
    </row>
    <row r="34" spans="1:11" ht="21" customHeight="1" thickBot="1">
      <c r="A34" s="1090" t="s">
        <v>95</v>
      </c>
      <c r="B34" s="1091"/>
      <c r="C34" s="1091"/>
      <c r="D34" s="1091"/>
      <c r="E34" s="1091"/>
      <c r="F34" s="1092"/>
      <c r="G34" s="382" t="s">
        <v>110</v>
      </c>
      <c r="H34" s="803" t="s">
        <v>125</v>
      </c>
      <c r="I34" s="804"/>
      <c r="J34" s="148"/>
      <c r="K34" s="148"/>
    </row>
    <row r="35" spans="1:11" ht="21.75" customHeight="1" thickTop="1">
      <c r="A35" s="799" t="s">
        <v>114</v>
      </c>
      <c r="B35" s="800"/>
      <c r="C35" s="800"/>
      <c r="D35" s="800"/>
      <c r="E35" s="800"/>
      <c r="F35" s="158"/>
      <c r="G35" s="153"/>
      <c r="H35" s="801"/>
      <c r="I35" s="802"/>
      <c r="J35" s="148"/>
      <c r="K35" s="148"/>
    </row>
    <row r="36" spans="1:11" ht="21.75" customHeight="1">
      <c r="A36" s="809" t="s">
        <v>118</v>
      </c>
      <c r="B36" s="810"/>
      <c r="C36" s="810"/>
      <c r="D36" s="810"/>
      <c r="E36" s="810"/>
      <c r="F36" s="159"/>
      <c r="G36" s="153"/>
      <c r="H36" s="801"/>
      <c r="I36" s="802"/>
      <c r="J36" s="148"/>
      <c r="K36" s="148"/>
    </row>
    <row r="37" spans="1:11" ht="21.75" customHeight="1" thickBot="1">
      <c r="A37" s="809" t="s">
        <v>121</v>
      </c>
      <c r="B37" s="810"/>
      <c r="C37" s="810"/>
      <c r="D37" s="810"/>
      <c r="E37" s="810"/>
      <c r="F37" s="159"/>
      <c r="G37" s="153"/>
      <c r="H37" s="811"/>
      <c r="I37" s="812"/>
      <c r="J37" s="148"/>
      <c r="K37" s="148"/>
    </row>
    <row r="38" spans="1:11" ht="17.25" customHeight="1" thickTop="1" thickBot="1">
      <c r="A38" s="813" t="s">
        <v>98</v>
      </c>
      <c r="B38" s="814"/>
      <c r="C38" s="814"/>
      <c r="D38" s="814"/>
      <c r="E38" s="814"/>
      <c r="F38" s="164"/>
      <c r="G38" s="287"/>
      <c r="H38" s="815" t="s">
        <v>218</v>
      </c>
      <c r="I38" s="816"/>
      <c r="J38" s="148"/>
      <c r="K38" s="148"/>
    </row>
    <row r="39" spans="1:11" ht="17.25" customHeight="1" thickBot="1">
      <c r="A39" s="805" t="s">
        <v>435</v>
      </c>
      <c r="B39" s="806"/>
      <c r="C39" s="806"/>
      <c r="D39" s="806"/>
      <c r="E39" s="806"/>
      <c r="F39" s="383"/>
      <c r="G39" s="1095">
        <v>1</v>
      </c>
      <c r="H39" s="1093" t="s">
        <v>219</v>
      </c>
      <c r="I39" s="807"/>
      <c r="J39" s="148"/>
      <c r="K39" s="148"/>
    </row>
    <row r="40" spans="1:11" ht="20.25" customHeight="1" thickBot="1">
      <c r="A40" s="808" t="s">
        <v>437</v>
      </c>
      <c r="B40" s="1103"/>
      <c r="C40" s="1103"/>
      <c r="D40" s="1103"/>
      <c r="E40" s="1103"/>
      <c r="F40" s="1104"/>
      <c r="G40" s="1105"/>
      <c r="H40" s="1098"/>
      <c r="I40" s="1099"/>
      <c r="J40" s="148"/>
      <c r="K40" s="148"/>
    </row>
    <row r="41" spans="1:11" ht="18" customHeight="1">
      <c r="A41" s="1096" t="s">
        <v>436</v>
      </c>
      <c r="B41" s="1106"/>
      <c r="C41" s="1107"/>
      <c r="D41" s="1107"/>
      <c r="E41" s="1107"/>
      <c r="F41" s="1108"/>
      <c r="G41" s="1109"/>
      <c r="H41" s="1094"/>
      <c r="I41" s="1100"/>
      <c r="J41" s="148"/>
      <c r="K41" s="148"/>
    </row>
    <row r="42" spans="1:11" ht="14.25" thickBot="1">
      <c r="A42" s="1097"/>
      <c r="B42" s="1110" t="s">
        <v>438</v>
      </c>
      <c r="C42" s="1111"/>
      <c r="D42" s="1111"/>
      <c r="E42" s="1111"/>
      <c r="F42" s="1111"/>
      <c r="G42" s="1112"/>
      <c r="H42" s="1102"/>
      <c r="I42" s="1101"/>
    </row>
  </sheetData>
  <mergeCells count="72">
    <mergeCell ref="A41:A42"/>
    <mergeCell ref="H40:I42"/>
    <mergeCell ref="B42:G42"/>
    <mergeCell ref="H11:I11"/>
    <mergeCell ref="H12:I12"/>
    <mergeCell ref="H35:I35"/>
    <mergeCell ref="H27:I27"/>
    <mergeCell ref="H19:I19"/>
    <mergeCell ref="H13:I13"/>
    <mergeCell ref="H14:I14"/>
    <mergeCell ref="H15:I15"/>
    <mergeCell ref="H16:I16"/>
    <mergeCell ref="H17:I17"/>
    <mergeCell ref="H18:I18"/>
    <mergeCell ref="H20:I20"/>
    <mergeCell ref="H21:I21"/>
    <mergeCell ref="H22:I22"/>
    <mergeCell ref="H9:I9"/>
    <mergeCell ref="G7:I7"/>
    <mergeCell ref="G5:I5"/>
    <mergeCell ref="G6:I6"/>
    <mergeCell ref="H10:I10"/>
    <mergeCell ref="A9:F9"/>
    <mergeCell ref="A17:F17"/>
    <mergeCell ref="A27:F27"/>
    <mergeCell ref="A34:F34"/>
    <mergeCell ref="E8:F8"/>
    <mergeCell ref="A19:E19"/>
    <mergeCell ref="A15:E15"/>
    <mergeCell ref="A16:E16"/>
    <mergeCell ref="A21:E21"/>
    <mergeCell ref="A24:E24"/>
    <mergeCell ref="A29:E29"/>
    <mergeCell ref="A33:E33"/>
    <mergeCell ref="A32:E32"/>
    <mergeCell ref="A18:E18"/>
    <mergeCell ref="A20:E20"/>
    <mergeCell ref="A22:E22"/>
    <mergeCell ref="E7:F7"/>
    <mergeCell ref="A1:E2"/>
    <mergeCell ref="G8:I8"/>
    <mergeCell ref="F1:G1"/>
    <mergeCell ref="I2:I3"/>
    <mergeCell ref="F4:I4"/>
    <mergeCell ref="A23:E23"/>
    <mergeCell ref="H23:I23"/>
    <mergeCell ref="H24:I24"/>
    <mergeCell ref="A26:E26"/>
    <mergeCell ref="H26:I26"/>
    <mergeCell ref="A28:E28"/>
    <mergeCell ref="H28:I28"/>
    <mergeCell ref="A25:E25"/>
    <mergeCell ref="H25:I25"/>
    <mergeCell ref="H29:I29"/>
    <mergeCell ref="A30:E30"/>
    <mergeCell ref="H30:I30"/>
    <mergeCell ref="A31:E31"/>
    <mergeCell ref="H31:I31"/>
    <mergeCell ref="H32:I32"/>
    <mergeCell ref="C41:E41"/>
    <mergeCell ref="A40:E40"/>
    <mergeCell ref="A36:E36"/>
    <mergeCell ref="H36:I36"/>
    <mergeCell ref="A37:E37"/>
    <mergeCell ref="H37:I37"/>
    <mergeCell ref="A38:E38"/>
    <mergeCell ref="H38:I38"/>
    <mergeCell ref="A35:E35"/>
    <mergeCell ref="H33:I33"/>
    <mergeCell ref="H34:I34"/>
    <mergeCell ref="A39:E39"/>
    <mergeCell ref="H39:I39"/>
  </mergeCells>
  <phoneticPr fontId="2"/>
  <pageMargins left="0.62992125984251968" right="0.43307086614173229" top="0.15748031496062992" bottom="0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44"/>
  <sheetViews>
    <sheetView topLeftCell="A22" workbookViewId="0">
      <selection activeCell="A35" sqref="A35:B37"/>
    </sheetView>
  </sheetViews>
  <sheetFormatPr defaultRowHeight="15.75"/>
  <cols>
    <col min="1" max="2" width="4.625" style="1" customWidth="1"/>
    <col min="3" max="4" width="10.75" style="1" customWidth="1"/>
    <col min="5" max="5" width="6.125" style="1" customWidth="1"/>
    <col min="6" max="6" width="9.875" style="13" customWidth="1"/>
    <col min="7" max="7" width="4.625" style="13" customWidth="1"/>
    <col min="8" max="8" width="4.625" style="1" customWidth="1"/>
    <col min="9" max="10" width="10.75" style="1" customWidth="1"/>
    <col min="11" max="11" width="6.125" style="1" customWidth="1"/>
    <col min="12" max="12" width="9.875" style="1" customWidth="1"/>
    <col min="13" max="13" width="2.75" style="1" customWidth="1"/>
    <col min="14" max="16384" width="9" style="1"/>
  </cols>
  <sheetData>
    <row r="1" spans="1:28" ht="21">
      <c r="A1" s="868" t="s">
        <v>76</v>
      </c>
      <c r="B1" s="868"/>
      <c r="C1" s="868"/>
      <c r="D1" s="867" t="s">
        <v>79</v>
      </c>
      <c r="E1" s="867"/>
      <c r="F1" s="867"/>
      <c r="G1" s="867"/>
      <c r="H1" s="867"/>
      <c r="I1" s="867"/>
      <c r="J1" s="867"/>
      <c r="K1" s="626" t="s">
        <v>39</v>
      </c>
      <c r="L1" s="628"/>
    </row>
    <row r="2" spans="1:28" ht="15.75" customHeight="1">
      <c r="A2" s="868"/>
      <c r="B2" s="868"/>
      <c r="C2" s="868"/>
      <c r="D2" s="892"/>
      <c r="E2" s="892"/>
      <c r="F2" s="892"/>
      <c r="G2" s="892"/>
      <c r="H2" s="892"/>
      <c r="I2" s="892"/>
      <c r="J2" s="892"/>
      <c r="K2" s="627"/>
      <c r="L2" s="629"/>
    </row>
    <row r="3" spans="1:28" ht="18" customHeight="1" thickBot="1">
      <c r="A3" s="45" t="s">
        <v>36</v>
      </c>
      <c r="D3" s="631" t="s">
        <v>55</v>
      </c>
      <c r="E3" s="631"/>
      <c r="F3" s="631"/>
      <c r="G3" s="631"/>
      <c r="H3" s="632"/>
      <c r="I3" s="632"/>
      <c r="J3" s="632"/>
      <c r="K3" s="627"/>
      <c r="L3" s="629"/>
      <c r="M3" s="44"/>
      <c r="N3" s="35"/>
      <c r="O3" s="35"/>
      <c r="P3" s="35"/>
      <c r="Q3" s="35"/>
      <c r="R3" s="35"/>
      <c r="S3" s="44"/>
      <c r="T3" s="883"/>
      <c r="U3" s="883"/>
      <c r="V3" s="883"/>
      <c r="W3" s="35"/>
      <c r="X3" s="35"/>
      <c r="Y3" s="35"/>
      <c r="Z3" s="35"/>
      <c r="AA3" s="35"/>
      <c r="AB3" s="35"/>
    </row>
    <row r="4" spans="1:28" ht="16.5" customHeight="1" thickTop="1">
      <c r="A4" s="634" t="s">
        <v>54</v>
      </c>
      <c r="B4" s="635"/>
      <c r="C4" s="635"/>
      <c r="D4" s="635"/>
      <c r="F4" s="53"/>
      <c r="G4" s="63"/>
      <c r="H4" s="898" t="s">
        <v>11</v>
      </c>
      <c r="I4" s="899"/>
      <c r="J4" s="899"/>
      <c r="K4" s="899"/>
      <c r="L4" s="900"/>
      <c r="M4" s="883"/>
      <c r="N4" s="883"/>
      <c r="O4" s="883"/>
      <c r="P4" s="883"/>
      <c r="Q4" s="883"/>
      <c r="R4" s="883"/>
      <c r="S4" s="883"/>
      <c r="T4" s="890"/>
      <c r="U4" s="890"/>
      <c r="V4" s="890"/>
      <c r="W4" s="35"/>
      <c r="X4" s="35"/>
      <c r="Y4" s="35"/>
      <c r="Z4" s="35"/>
      <c r="AA4" s="35"/>
      <c r="AB4" s="35"/>
    </row>
    <row r="5" spans="1:28" ht="30" customHeight="1" thickBot="1">
      <c r="A5" s="795"/>
      <c r="B5" s="796"/>
      <c r="C5" s="796"/>
      <c r="D5" s="796"/>
      <c r="E5" s="5"/>
      <c r="F5" s="54" t="s">
        <v>8</v>
      </c>
      <c r="G5" s="47"/>
      <c r="H5" s="901"/>
      <c r="I5" s="902"/>
      <c r="J5" s="902"/>
      <c r="K5" s="902"/>
      <c r="L5" s="903"/>
      <c r="M5" s="883"/>
      <c r="N5" s="883"/>
      <c r="O5" s="883"/>
      <c r="P5" s="883"/>
      <c r="Q5" s="883"/>
      <c r="R5" s="883"/>
      <c r="S5" s="883"/>
      <c r="T5" s="890"/>
      <c r="U5" s="890"/>
      <c r="V5" s="890"/>
      <c r="W5" s="35"/>
      <c r="X5" s="35"/>
      <c r="Y5" s="35"/>
      <c r="Z5" s="35"/>
      <c r="AA5" s="35"/>
      <c r="AB5" s="35"/>
    </row>
    <row r="6" spans="1:28" ht="24" customHeight="1" thickTop="1">
      <c r="A6" s="181" t="s">
        <v>18</v>
      </c>
      <c r="B6" s="24"/>
      <c r="C6" s="17"/>
      <c r="D6" s="4"/>
      <c r="E6" s="73"/>
      <c r="F6" s="47"/>
      <c r="G6" s="47"/>
      <c r="H6" s="102"/>
      <c r="I6" s="19" t="s">
        <v>2</v>
      </c>
      <c r="J6" s="549"/>
      <c r="K6" s="549"/>
      <c r="L6" s="71"/>
      <c r="M6" s="35"/>
      <c r="N6" s="35"/>
      <c r="O6" s="35"/>
      <c r="P6" s="35"/>
      <c r="Q6" s="76"/>
      <c r="R6" s="76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ht="24" customHeight="1">
      <c r="A7" s="547" t="s">
        <v>19</v>
      </c>
      <c r="B7" s="548"/>
      <c r="C7" s="9"/>
      <c r="D7" s="9"/>
      <c r="E7" s="74"/>
      <c r="F7" s="64"/>
      <c r="G7" s="64"/>
      <c r="H7" s="102"/>
      <c r="I7" s="19" t="s">
        <v>3</v>
      </c>
      <c r="J7" s="549"/>
      <c r="K7" s="549"/>
      <c r="L7" s="48" t="s">
        <v>9</v>
      </c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1:28" ht="24" customHeight="1">
      <c r="A8" s="30" t="s">
        <v>1</v>
      </c>
      <c r="B8" s="19"/>
      <c r="C8" s="179" t="s">
        <v>145</v>
      </c>
      <c r="D8" s="5"/>
      <c r="E8" s="9"/>
      <c r="F8" s="65"/>
      <c r="G8" s="65"/>
      <c r="H8" s="102"/>
      <c r="I8" s="19" t="s">
        <v>4</v>
      </c>
      <c r="J8" s="19"/>
      <c r="K8" s="19"/>
      <c r="L8" s="70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28" ht="24" customHeight="1">
      <c r="A9" s="30" t="s">
        <v>22</v>
      </c>
      <c r="B9" s="20"/>
      <c r="C9" s="787"/>
      <c r="D9" s="787"/>
      <c r="E9" s="9"/>
      <c r="F9" s="65"/>
      <c r="G9" s="65"/>
      <c r="H9" s="7"/>
      <c r="I9" s="73" t="s">
        <v>74</v>
      </c>
      <c r="J9" s="509"/>
      <c r="K9" s="509"/>
      <c r="L9" s="48" t="s">
        <v>23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 ht="4.5" customHeight="1" thickBot="1">
      <c r="A10" s="31"/>
      <c r="B10" s="8"/>
      <c r="C10" s="534"/>
      <c r="D10" s="534"/>
      <c r="J10" s="8"/>
      <c r="K10" s="8"/>
      <c r="L10" s="7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</row>
    <row r="11" spans="1:28" ht="22.5" customHeight="1">
      <c r="A11" s="905" t="s">
        <v>21</v>
      </c>
      <c r="B11" s="895" t="s">
        <v>20</v>
      </c>
      <c r="C11" s="125" t="s">
        <v>47</v>
      </c>
      <c r="D11" s="125" t="s">
        <v>48</v>
      </c>
      <c r="E11" s="126" t="s">
        <v>12</v>
      </c>
      <c r="F11" s="127" t="s">
        <v>50</v>
      </c>
      <c r="G11" s="893" t="s">
        <v>21</v>
      </c>
      <c r="H11" s="895" t="s">
        <v>20</v>
      </c>
      <c r="I11" s="128" t="s">
        <v>47</v>
      </c>
      <c r="J11" s="125" t="s">
        <v>48</v>
      </c>
      <c r="K11" s="126" t="s">
        <v>12</v>
      </c>
      <c r="L11" s="129" t="s">
        <v>50</v>
      </c>
      <c r="M11" s="35"/>
      <c r="N11" s="35"/>
      <c r="O11" s="35"/>
      <c r="P11" s="35"/>
      <c r="Q11" s="35"/>
      <c r="R11" s="35"/>
      <c r="S11" s="44"/>
      <c r="T11" s="883"/>
      <c r="U11" s="883"/>
      <c r="V11" s="883"/>
      <c r="W11" s="883"/>
      <c r="X11" s="883"/>
      <c r="Y11" s="883"/>
      <c r="Z11" s="883"/>
      <c r="AA11" s="883"/>
      <c r="AB11" s="883"/>
    </row>
    <row r="12" spans="1:28" ht="14.25" customHeight="1">
      <c r="A12" s="656"/>
      <c r="B12" s="652"/>
      <c r="C12" s="123" t="s">
        <v>28</v>
      </c>
      <c r="D12" s="124" t="s">
        <v>29</v>
      </c>
      <c r="E12" s="130" t="s">
        <v>30</v>
      </c>
      <c r="F12" s="132" t="s">
        <v>31</v>
      </c>
      <c r="G12" s="894"/>
      <c r="H12" s="652"/>
      <c r="I12" s="131" t="s">
        <v>28</v>
      </c>
      <c r="J12" s="124" t="s">
        <v>29</v>
      </c>
      <c r="K12" s="130" t="s">
        <v>30</v>
      </c>
      <c r="L12" s="133" t="s">
        <v>31</v>
      </c>
      <c r="M12" s="35"/>
      <c r="N12" s="35"/>
      <c r="O12" s="35"/>
      <c r="P12" s="35"/>
      <c r="Q12" s="35"/>
      <c r="R12" s="35"/>
      <c r="S12" s="44"/>
      <c r="T12" s="891"/>
      <c r="U12" s="891"/>
      <c r="V12" s="891"/>
      <c r="W12" s="891"/>
      <c r="X12" s="891"/>
      <c r="Y12" s="891"/>
      <c r="Z12" s="891"/>
      <c r="AA12" s="891"/>
      <c r="AB12" s="891"/>
    </row>
    <row r="13" spans="1:28" ht="13.5" customHeight="1">
      <c r="A13" s="149">
        <v>4</v>
      </c>
      <c r="B13" s="150" t="s">
        <v>58</v>
      </c>
      <c r="C13" s="151">
        <v>0.3125</v>
      </c>
      <c r="D13" s="152">
        <v>0.48958333333333331</v>
      </c>
      <c r="E13" s="177">
        <v>0</v>
      </c>
      <c r="F13" s="183" t="s">
        <v>59</v>
      </c>
      <c r="G13" s="184">
        <v>16</v>
      </c>
      <c r="H13" s="150" t="s">
        <v>57</v>
      </c>
      <c r="I13" s="177">
        <v>0.34375</v>
      </c>
      <c r="J13" s="152">
        <v>0.73958333333333337</v>
      </c>
      <c r="K13" s="177">
        <v>3.125E-2</v>
      </c>
      <c r="L13" s="185" t="s">
        <v>60</v>
      </c>
      <c r="M13" s="187" t="s">
        <v>56</v>
      </c>
      <c r="N13" s="84"/>
      <c r="O13" s="84"/>
      <c r="P13" s="85"/>
      <c r="Q13" s="85"/>
      <c r="R13" s="85"/>
      <c r="S13" s="86"/>
      <c r="T13" s="891"/>
      <c r="U13" s="891"/>
      <c r="V13" s="891"/>
      <c r="W13" s="891"/>
      <c r="X13" s="891"/>
      <c r="Y13" s="891"/>
      <c r="Z13" s="891"/>
      <c r="AA13" s="891"/>
      <c r="AB13" s="891"/>
    </row>
    <row r="14" spans="1:28" ht="21.75" customHeight="1">
      <c r="A14" s="61">
        <v>1</v>
      </c>
      <c r="B14" s="16"/>
      <c r="C14" s="2" t="s">
        <v>14</v>
      </c>
      <c r="D14" s="11" t="s">
        <v>14</v>
      </c>
      <c r="E14" s="46" t="s">
        <v>17</v>
      </c>
      <c r="F14" s="49" t="s">
        <v>128</v>
      </c>
      <c r="G14" s="72">
        <v>17</v>
      </c>
      <c r="H14" s="16"/>
      <c r="I14" s="49" t="s">
        <v>14</v>
      </c>
      <c r="J14" s="11" t="s">
        <v>14</v>
      </c>
      <c r="K14" s="46" t="s">
        <v>17</v>
      </c>
      <c r="L14" s="68" t="s">
        <v>128</v>
      </c>
      <c r="M14" s="35"/>
      <c r="N14" s="35"/>
      <c r="O14" s="35"/>
      <c r="P14" s="35"/>
      <c r="Q14" s="35"/>
      <c r="R14" s="35"/>
      <c r="S14" s="44"/>
      <c r="T14" s="885"/>
      <c r="U14" s="885"/>
      <c r="V14" s="885"/>
      <c r="W14" s="885"/>
      <c r="X14" s="885"/>
      <c r="Y14" s="885"/>
      <c r="Z14" s="885"/>
      <c r="AA14" s="884"/>
      <c r="AB14" s="884"/>
    </row>
    <row r="15" spans="1:28" ht="21.75" customHeight="1">
      <c r="A15" s="61">
        <v>2</v>
      </c>
      <c r="B15" s="16"/>
      <c r="C15" s="2" t="s">
        <v>14</v>
      </c>
      <c r="D15" s="11" t="s">
        <v>14</v>
      </c>
      <c r="E15" s="46" t="s">
        <v>17</v>
      </c>
      <c r="F15" s="49" t="s">
        <v>128</v>
      </c>
      <c r="G15" s="72">
        <v>18</v>
      </c>
      <c r="H15" s="16"/>
      <c r="I15" s="49" t="s">
        <v>14</v>
      </c>
      <c r="J15" s="11" t="s">
        <v>14</v>
      </c>
      <c r="K15" s="46" t="s">
        <v>17</v>
      </c>
      <c r="L15" s="68" t="s">
        <v>128</v>
      </c>
      <c r="M15" s="35"/>
      <c r="N15" s="35"/>
      <c r="O15" s="35"/>
      <c r="P15" s="35"/>
      <c r="Q15" s="35"/>
      <c r="R15" s="35"/>
      <c r="S15" s="44"/>
      <c r="T15" s="885"/>
      <c r="U15" s="885"/>
      <c r="V15" s="885"/>
      <c r="W15" s="885"/>
      <c r="X15" s="885"/>
      <c r="Y15" s="885"/>
      <c r="Z15" s="885"/>
      <c r="AA15" s="884"/>
      <c r="AB15" s="884"/>
    </row>
    <row r="16" spans="1:28" ht="21.75" customHeight="1">
      <c r="A16" s="61">
        <v>3</v>
      </c>
      <c r="B16" s="16"/>
      <c r="C16" s="2" t="s">
        <v>14</v>
      </c>
      <c r="D16" s="11" t="s">
        <v>14</v>
      </c>
      <c r="E16" s="46" t="s">
        <v>17</v>
      </c>
      <c r="F16" s="49" t="s">
        <v>128</v>
      </c>
      <c r="G16" s="72">
        <v>19</v>
      </c>
      <c r="H16" s="16"/>
      <c r="I16" s="49" t="s">
        <v>14</v>
      </c>
      <c r="J16" s="11" t="s">
        <v>14</v>
      </c>
      <c r="K16" s="46" t="s">
        <v>17</v>
      </c>
      <c r="L16" s="68" t="s">
        <v>128</v>
      </c>
      <c r="M16" s="35"/>
      <c r="N16" s="35"/>
      <c r="O16" s="35"/>
      <c r="P16" s="35"/>
      <c r="Q16" s="35"/>
      <c r="R16" s="35"/>
      <c r="S16" s="44"/>
      <c r="T16" s="885"/>
      <c r="U16" s="885"/>
      <c r="V16" s="885"/>
      <c r="W16" s="885"/>
      <c r="X16" s="885"/>
      <c r="Y16" s="885"/>
      <c r="Z16" s="885"/>
      <c r="AA16" s="884"/>
      <c r="AB16" s="884"/>
    </row>
    <row r="17" spans="1:28" ht="21.75" customHeight="1">
      <c r="A17" s="61">
        <v>4</v>
      </c>
      <c r="B17" s="16"/>
      <c r="C17" s="2" t="s">
        <v>14</v>
      </c>
      <c r="D17" s="11" t="s">
        <v>14</v>
      </c>
      <c r="E17" s="46" t="s">
        <v>17</v>
      </c>
      <c r="F17" s="49" t="s">
        <v>128</v>
      </c>
      <c r="G17" s="72">
        <v>20</v>
      </c>
      <c r="H17" s="16"/>
      <c r="I17" s="49" t="s">
        <v>14</v>
      </c>
      <c r="J17" s="11" t="s">
        <v>14</v>
      </c>
      <c r="K17" s="46" t="s">
        <v>17</v>
      </c>
      <c r="L17" s="68" t="s">
        <v>128</v>
      </c>
      <c r="M17" s="35"/>
      <c r="N17" s="35"/>
      <c r="O17" s="35"/>
      <c r="P17" s="35"/>
      <c r="Q17" s="35"/>
      <c r="R17" s="35"/>
      <c r="S17" s="44"/>
      <c r="T17" s="885"/>
      <c r="U17" s="885"/>
      <c r="V17" s="885"/>
      <c r="W17" s="885"/>
      <c r="X17" s="885"/>
      <c r="Y17" s="885"/>
      <c r="Z17" s="885"/>
      <c r="AA17" s="884"/>
      <c r="AB17" s="884"/>
    </row>
    <row r="18" spans="1:28" ht="21.75" customHeight="1">
      <c r="A18" s="61">
        <v>5</v>
      </c>
      <c r="B18" s="16"/>
      <c r="C18" s="2" t="s">
        <v>14</v>
      </c>
      <c r="D18" s="11" t="s">
        <v>14</v>
      </c>
      <c r="E18" s="46" t="s">
        <v>17</v>
      </c>
      <c r="F18" s="49" t="s">
        <v>128</v>
      </c>
      <c r="G18" s="72">
        <v>21</v>
      </c>
      <c r="H18" s="16"/>
      <c r="I18" s="49" t="s">
        <v>14</v>
      </c>
      <c r="J18" s="11" t="s">
        <v>14</v>
      </c>
      <c r="K18" s="46" t="s">
        <v>17</v>
      </c>
      <c r="L18" s="68" t="s">
        <v>128</v>
      </c>
      <c r="M18" s="35"/>
      <c r="N18" s="35"/>
      <c r="O18" s="35"/>
      <c r="P18" s="35"/>
      <c r="Q18" s="35"/>
      <c r="R18" s="35"/>
      <c r="S18" s="44"/>
      <c r="T18" s="885"/>
      <c r="U18" s="885"/>
      <c r="V18" s="885"/>
      <c r="W18" s="885"/>
      <c r="X18" s="885"/>
      <c r="Y18" s="885"/>
      <c r="Z18" s="885"/>
      <c r="AA18" s="884"/>
      <c r="AB18" s="884"/>
    </row>
    <row r="19" spans="1:28" ht="21.75" customHeight="1">
      <c r="A19" s="61">
        <v>6</v>
      </c>
      <c r="B19" s="16"/>
      <c r="C19" s="2" t="s">
        <v>14</v>
      </c>
      <c r="D19" s="11" t="s">
        <v>14</v>
      </c>
      <c r="E19" s="46" t="s">
        <v>17</v>
      </c>
      <c r="F19" s="49" t="s">
        <v>128</v>
      </c>
      <c r="G19" s="72">
        <v>22</v>
      </c>
      <c r="H19" s="16"/>
      <c r="I19" s="49" t="s">
        <v>14</v>
      </c>
      <c r="J19" s="11" t="s">
        <v>14</v>
      </c>
      <c r="K19" s="46" t="s">
        <v>17</v>
      </c>
      <c r="L19" s="68" t="s">
        <v>128</v>
      </c>
      <c r="M19" s="35"/>
      <c r="N19" s="35"/>
      <c r="O19" s="35"/>
      <c r="P19" s="35"/>
      <c r="Q19" s="35"/>
      <c r="R19" s="35"/>
      <c r="S19" s="44"/>
      <c r="T19" s="885"/>
      <c r="U19" s="885"/>
      <c r="V19" s="885"/>
      <c r="W19" s="885"/>
      <c r="X19" s="885"/>
      <c r="Y19" s="885"/>
      <c r="Z19" s="885"/>
      <c r="AA19" s="884"/>
      <c r="AB19" s="884"/>
    </row>
    <row r="20" spans="1:28" ht="21.75" customHeight="1">
      <c r="A20" s="61">
        <v>7</v>
      </c>
      <c r="B20" s="16"/>
      <c r="C20" s="2" t="s">
        <v>14</v>
      </c>
      <c r="D20" s="11" t="s">
        <v>14</v>
      </c>
      <c r="E20" s="46" t="s">
        <v>17</v>
      </c>
      <c r="F20" s="49" t="s">
        <v>128</v>
      </c>
      <c r="G20" s="72">
        <v>23</v>
      </c>
      <c r="H20" s="16"/>
      <c r="I20" s="49" t="s">
        <v>14</v>
      </c>
      <c r="J20" s="11" t="s">
        <v>14</v>
      </c>
      <c r="K20" s="46" t="s">
        <v>17</v>
      </c>
      <c r="L20" s="68" t="s">
        <v>128</v>
      </c>
      <c r="M20" s="35"/>
      <c r="N20" s="35"/>
      <c r="O20" s="35"/>
      <c r="P20" s="35"/>
      <c r="Q20" s="35"/>
      <c r="R20" s="35"/>
      <c r="S20" s="44"/>
      <c r="T20" s="885"/>
      <c r="U20" s="885"/>
      <c r="V20" s="885"/>
      <c r="W20" s="885"/>
      <c r="X20" s="885"/>
      <c r="Y20" s="885"/>
      <c r="Z20" s="885"/>
      <c r="AA20" s="884"/>
      <c r="AB20" s="884"/>
    </row>
    <row r="21" spans="1:28" ht="21.75" customHeight="1">
      <c r="A21" s="61">
        <v>8</v>
      </c>
      <c r="B21" s="16"/>
      <c r="C21" s="2" t="s">
        <v>14</v>
      </c>
      <c r="D21" s="11" t="s">
        <v>14</v>
      </c>
      <c r="E21" s="46" t="s">
        <v>17</v>
      </c>
      <c r="F21" s="49" t="s">
        <v>128</v>
      </c>
      <c r="G21" s="72">
        <v>24</v>
      </c>
      <c r="H21" s="16"/>
      <c r="I21" s="49" t="s">
        <v>14</v>
      </c>
      <c r="J21" s="11" t="s">
        <v>14</v>
      </c>
      <c r="K21" s="46" t="s">
        <v>17</v>
      </c>
      <c r="L21" s="68" t="s">
        <v>128</v>
      </c>
      <c r="M21" s="35"/>
      <c r="N21" s="35"/>
      <c r="O21" s="35"/>
      <c r="P21" s="35"/>
      <c r="Q21" s="35"/>
      <c r="R21" s="35"/>
      <c r="S21" s="44"/>
      <c r="T21" s="885"/>
      <c r="U21" s="885"/>
      <c r="V21" s="885"/>
      <c r="W21" s="885"/>
      <c r="X21" s="885"/>
      <c r="Y21" s="885"/>
      <c r="Z21" s="885"/>
      <c r="AA21" s="884"/>
      <c r="AB21" s="884"/>
    </row>
    <row r="22" spans="1:28" ht="21.75" customHeight="1">
      <c r="A22" s="61">
        <v>9</v>
      </c>
      <c r="B22" s="16"/>
      <c r="C22" s="2" t="s">
        <v>14</v>
      </c>
      <c r="D22" s="11" t="s">
        <v>14</v>
      </c>
      <c r="E22" s="46" t="s">
        <v>17</v>
      </c>
      <c r="F22" s="49" t="s">
        <v>128</v>
      </c>
      <c r="G22" s="72">
        <v>25</v>
      </c>
      <c r="H22" s="16"/>
      <c r="I22" s="49" t="s">
        <v>14</v>
      </c>
      <c r="J22" s="11" t="s">
        <v>14</v>
      </c>
      <c r="K22" s="46" t="s">
        <v>17</v>
      </c>
      <c r="L22" s="68" t="s">
        <v>128</v>
      </c>
      <c r="M22" s="35"/>
      <c r="N22" s="35"/>
      <c r="O22" s="35"/>
      <c r="P22" s="35"/>
      <c r="Q22" s="35"/>
      <c r="R22" s="35"/>
      <c r="S22" s="44"/>
      <c r="T22" s="885"/>
      <c r="U22" s="885"/>
      <c r="V22" s="885"/>
      <c r="W22" s="885"/>
      <c r="X22" s="885"/>
      <c r="Y22" s="885"/>
      <c r="Z22" s="885"/>
      <c r="AA22" s="884"/>
      <c r="AB22" s="884"/>
    </row>
    <row r="23" spans="1:28" ht="21.75" customHeight="1">
      <c r="A23" s="61">
        <v>10</v>
      </c>
      <c r="B23" s="16"/>
      <c r="C23" s="2" t="s">
        <v>14</v>
      </c>
      <c r="D23" s="11" t="s">
        <v>14</v>
      </c>
      <c r="E23" s="46" t="s">
        <v>17</v>
      </c>
      <c r="F23" s="49" t="s">
        <v>128</v>
      </c>
      <c r="G23" s="72">
        <v>26</v>
      </c>
      <c r="H23" s="16"/>
      <c r="I23" s="49" t="s">
        <v>14</v>
      </c>
      <c r="J23" s="11" t="s">
        <v>14</v>
      </c>
      <c r="K23" s="46" t="s">
        <v>17</v>
      </c>
      <c r="L23" s="68" t="s">
        <v>128</v>
      </c>
      <c r="M23" s="35"/>
      <c r="N23" s="35"/>
      <c r="O23" s="35"/>
      <c r="P23" s="35"/>
      <c r="Q23" s="35"/>
      <c r="R23" s="35"/>
      <c r="S23" s="44"/>
      <c r="T23" s="885"/>
      <c r="U23" s="885"/>
      <c r="V23" s="885"/>
      <c r="W23" s="885"/>
      <c r="X23" s="885"/>
      <c r="Y23" s="885"/>
      <c r="Z23" s="885"/>
      <c r="AA23" s="884"/>
      <c r="AB23" s="884"/>
    </row>
    <row r="24" spans="1:28" ht="21.75" customHeight="1">
      <c r="A24" s="61">
        <v>11</v>
      </c>
      <c r="B24" s="16"/>
      <c r="C24" s="2" t="s">
        <v>14</v>
      </c>
      <c r="D24" s="11" t="s">
        <v>14</v>
      </c>
      <c r="E24" s="46" t="s">
        <v>17</v>
      </c>
      <c r="F24" s="49" t="s">
        <v>128</v>
      </c>
      <c r="G24" s="72">
        <v>27</v>
      </c>
      <c r="H24" s="16"/>
      <c r="I24" s="49" t="s">
        <v>14</v>
      </c>
      <c r="J24" s="11" t="s">
        <v>14</v>
      </c>
      <c r="K24" s="46" t="s">
        <v>17</v>
      </c>
      <c r="L24" s="68" t="s">
        <v>128</v>
      </c>
      <c r="M24" s="35"/>
      <c r="N24" s="35"/>
      <c r="O24" s="35"/>
      <c r="P24" s="35"/>
      <c r="Q24" s="35"/>
      <c r="R24" s="35"/>
      <c r="S24" s="44"/>
      <c r="T24" s="885"/>
      <c r="U24" s="885"/>
      <c r="V24" s="885"/>
      <c r="W24" s="885"/>
      <c r="X24" s="885"/>
      <c r="Y24" s="885"/>
      <c r="Z24" s="885"/>
      <c r="AA24" s="884"/>
      <c r="AB24" s="884"/>
    </row>
    <row r="25" spans="1:28" ht="21.75" customHeight="1">
      <c r="A25" s="61">
        <v>12</v>
      </c>
      <c r="B25" s="16"/>
      <c r="C25" s="2" t="s">
        <v>14</v>
      </c>
      <c r="D25" s="11" t="s">
        <v>14</v>
      </c>
      <c r="E25" s="46" t="s">
        <v>17</v>
      </c>
      <c r="F25" s="49" t="s">
        <v>128</v>
      </c>
      <c r="G25" s="72">
        <v>28</v>
      </c>
      <c r="H25" s="16"/>
      <c r="I25" s="49" t="s">
        <v>14</v>
      </c>
      <c r="J25" s="11" t="s">
        <v>14</v>
      </c>
      <c r="K25" s="46" t="s">
        <v>17</v>
      </c>
      <c r="L25" s="68" t="s">
        <v>128</v>
      </c>
      <c r="M25" s="35"/>
      <c r="N25" s="35"/>
      <c r="O25" s="35"/>
      <c r="P25" s="35"/>
      <c r="Q25" s="35"/>
      <c r="R25" s="35"/>
      <c r="S25" s="44"/>
      <c r="T25" s="885"/>
      <c r="U25" s="885"/>
      <c r="V25" s="885"/>
      <c r="W25" s="885"/>
      <c r="X25" s="885"/>
      <c r="Y25" s="885"/>
      <c r="Z25" s="885"/>
      <c r="AA25" s="884"/>
      <c r="AB25" s="884"/>
    </row>
    <row r="26" spans="1:28" ht="21.75" customHeight="1">
      <c r="A26" s="61">
        <v>13</v>
      </c>
      <c r="B26" s="16"/>
      <c r="C26" s="2" t="s">
        <v>14</v>
      </c>
      <c r="D26" s="11" t="s">
        <v>14</v>
      </c>
      <c r="E26" s="46" t="s">
        <v>17</v>
      </c>
      <c r="F26" s="49" t="s">
        <v>128</v>
      </c>
      <c r="G26" s="72">
        <v>29</v>
      </c>
      <c r="H26" s="16"/>
      <c r="I26" s="49" t="s">
        <v>14</v>
      </c>
      <c r="J26" s="11" t="s">
        <v>14</v>
      </c>
      <c r="K26" s="46" t="s">
        <v>17</v>
      </c>
      <c r="L26" s="68" t="s">
        <v>128</v>
      </c>
      <c r="M26" s="35"/>
      <c r="N26" s="35"/>
      <c r="O26" s="35"/>
      <c r="P26" s="35"/>
      <c r="Q26" s="35"/>
      <c r="R26" s="35"/>
      <c r="S26" s="44"/>
      <c r="T26" s="885"/>
      <c r="U26" s="885"/>
      <c r="V26" s="885"/>
      <c r="W26" s="885"/>
      <c r="X26" s="885"/>
      <c r="Y26" s="885"/>
      <c r="Z26" s="885"/>
      <c r="AA26" s="884"/>
      <c r="AB26" s="884"/>
    </row>
    <row r="27" spans="1:28" ht="21.75" customHeight="1">
      <c r="A27" s="61">
        <v>14</v>
      </c>
      <c r="B27" s="16"/>
      <c r="C27" s="2" t="s">
        <v>14</v>
      </c>
      <c r="D27" s="11" t="s">
        <v>14</v>
      </c>
      <c r="E27" s="46" t="s">
        <v>17</v>
      </c>
      <c r="F27" s="49" t="s">
        <v>128</v>
      </c>
      <c r="G27" s="72">
        <v>30</v>
      </c>
      <c r="H27" s="16"/>
      <c r="I27" s="49" t="s">
        <v>14</v>
      </c>
      <c r="J27" s="11" t="s">
        <v>14</v>
      </c>
      <c r="K27" s="46" t="s">
        <v>17</v>
      </c>
      <c r="L27" s="68" t="s">
        <v>128</v>
      </c>
      <c r="M27" s="35"/>
      <c r="N27" s="35"/>
      <c r="O27" s="35"/>
      <c r="P27" s="35"/>
      <c r="Q27" s="35"/>
      <c r="R27" s="35"/>
      <c r="S27" s="44"/>
      <c r="T27" s="885"/>
      <c r="U27" s="885"/>
      <c r="V27" s="885"/>
      <c r="W27" s="885"/>
      <c r="X27" s="885"/>
      <c r="Y27" s="885"/>
      <c r="Z27" s="885"/>
      <c r="AA27" s="884"/>
      <c r="AB27" s="884"/>
    </row>
    <row r="28" spans="1:28" ht="21.75" customHeight="1" thickBot="1">
      <c r="A28" s="61">
        <v>15</v>
      </c>
      <c r="B28" s="16"/>
      <c r="C28" s="2" t="s">
        <v>14</v>
      </c>
      <c r="D28" s="11" t="s">
        <v>14</v>
      </c>
      <c r="E28" s="46" t="s">
        <v>17</v>
      </c>
      <c r="F28" s="49" t="s">
        <v>128</v>
      </c>
      <c r="G28" s="87">
        <v>31</v>
      </c>
      <c r="H28" s="88"/>
      <c r="I28" s="89" t="s">
        <v>14</v>
      </c>
      <c r="J28" s="90" t="s">
        <v>14</v>
      </c>
      <c r="K28" s="91" t="s">
        <v>17</v>
      </c>
      <c r="L28" s="92" t="s">
        <v>128</v>
      </c>
      <c r="M28" s="35"/>
      <c r="N28" s="35"/>
      <c r="O28" s="35"/>
      <c r="P28" s="35"/>
      <c r="Q28" s="35"/>
      <c r="R28" s="35"/>
      <c r="S28" s="44"/>
      <c r="T28" s="885"/>
      <c r="U28" s="885"/>
      <c r="V28" s="885"/>
      <c r="W28" s="885"/>
      <c r="X28" s="885"/>
      <c r="Y28" s="885"/>
      <c r="Z28" s="885"/>
      <c r="AA28" s="884"/>
      <c r="AB28" s="884"/>
    </row>
    <row r="29" spans="1:28" ht="21.75" customHeight="1" thickBot="1">
      <c r="A29" s="62">
        <v>16</v>
      </c>
      <c r="B29" s="59"/>
      <c r="C29" s="51" t="s">
        <v>14</v>
      </c>
      <c r="D29" s="60" t="s">
        <v>14</v>
      </c>
      <c r="E29" s="82" t="s">
        <v>17</v>
      </c>
      <c r="F29" s="50" t="s">
        <v>128</v>
      </c>
      <c r="G29" s="897" t="s">
        <v>7</v>
      </c>
      <c r="H29" s="455"/>
      <c r="I29" s="454" t="s">
        <v>49</v>
      </c>
      <c r="J29" s="666"/>
      <c r="K29" s="666"/>
      <c r="L29" s="896"/>
      <c r="M29" s="35"/>
      <c r="N29" s="35"/>
      <c r="O29" s="35"/>
      <c r="P29" s="35"/>
      <c r="Q29" s="35"/>
      <c r="R29" s="35"/>
      <c r="S29" s="44"/>
      <c r="T29" s="885"/>
      <c r="U29" s="885"/>
      <c r="V29" s="885"/>
      <c r="W29" s="885"/>
      <c r="X29" s="885"/>
      <c r="Y29" s="885"/>
      <c r="Z29" s="885"/>
      <c r="AA29" s="884"/>
      <c r="AB29" s="884"/>
    </row>
    <row r="30" spans="1:28" ht="24" customHeight="1" thickTop="1" thickBot="1">
      <c r="A30" s="875" t="s">
        <v>52</v>
      </c>
      <c r="B30" s="876"/>
      <c r="C30" s="876"/>
      <c r="D30" s="876"/>
      <c r="E30" s="876"/>
      <c r="F30" s="876"/>
      <c r="G30" s="859" t="s">
        <v>168</v>
      </c>
      <c r="H30" s="860"/>
      <c r="I30" s="860"/>
      <c r="J30" s="192"/>
      <c r="K30" s="873" t="s">
        <v>169</v>
      </c>
      <c r="L30" s="874"/>
      <c r="M30" s="7"/>
    </row>
    <row r="31" spans="1:28" ht="15.75" customHeight="1" thickTop="1" thickBot="1">
      <c r="A31" s="877"/>
      <c r="B31" s="878"/>
      <c r="C31" s="878"/>
      <c r="D31" s="878"/>
      <c r="E31" s="878"/>
      <c r="F31" s="879"/>
      <c r="K31" s="857" t="s">
        <v>146</v>
      </c>
      <c r="L31" s="858"/>
    </row>
    <row r="32" spans="1:28" ht="17.25" customHeight="1" thickTop="1">
      <c r="A32" s="861" t="s">
        <v>75</v>
      </c>
      <c r="B32" s="861"/>
      <c r="C32" s="861"/>
      <c r="D32" s="861"/>
      <c r="E32" s="861"/>
      <c r="F32" s="861"/>
      <c r="G32" s="888" t="s">
        <v>108</v>
      </c>
      <c r="H32" s="888"/>
      <c r="I32" s="889"/>
      <c r="J32" s="880" t="s">
        <v>51</v>
      </c>
      <c r="K32" s="77"/>
      <c r="L32" s="78"/>
    </row>
    <row r="33" spans="1:12" ht="21" customHeight="1">
      <c r="A33" s="883"/>
      <c r="B33" s="883"/>
      <c r="C33" s="883"/>
      <c r="D33" s="104"/>
      <c r="E33" s="104"/>
      <c r="F33" s="66"/>
      <c r="G33" s="886" t="s">
        <v>66</v>
      </c>
      <c r="H33" s="886"/>
      <c r="I33" s="887"/>
      <c r="J33" s="881"/>
      <c r="K33" s="79"/>
      <c r="L33" s="80"/>
    </row>
    <row r="34" spans="1:12" ht="18" customHeight="1" thickBot="1">
      <c r="A34" s="862" t="s">
        <v>77</v>
      </c>
      <c r="B34" s="862"/>
      <c r="C34" s="862"/>
      <c r="D34" s="863" t="s">
        <v>107</v>
      </c>
      <c r="E34" s="864"/>
      <c r="F34" s="865"/>
      <c r="G34" s="886"/>
      <c r="H34" s="886"/>
      <c r="I34" s="887"/>
      <c r="J34" s="882"/>
      <c r="K34" s="906" t="s">
        <v>134</v>
      </c>
      <c r="L34" s="907"/>
    </row>
    <row r="35" spans="1:12" ht="25.5" customHeight="1" thickTop="1">
      <c r="A35" s="851" t="s">
        <v>166</v>
      </c>
      <c r="B35" s="852"/>
      <c r="C35" s="777" t="s">
        <v>165</v>
      </c>
      <c r="D35" s="778"/>
      <c r="E35" s="778"/>
      <c r="F35" s="22" t="s">
        <v>27</v>
      </c>
      <c r="H35" s="23" t="s">
        <v>71</v>
      </c>
      <c r="I35" s="23"/>
      <c r="J35" s="23"/>
      <c r="K35" s="5"/>
      <c r="L35" s="101" t="s">
        <v>70</v>
      </c>
    </row>
    <row r="36" spans="1:12" ht="25.5" customHeight="1">
      <c r="A36" s="853"/>
      <c r="B36" s="854"/>
      <c r="C36" s="777" t="s">
        <v>165</v>
      </c>
      <c r="D36" s="778"/>
      <c r="E36" s="778"/>
      <c r="F36" s="22" t="s">
        <v>27</v>
      </c>
      <c r="H36" s="23" t="s">
        <v>71</v>
      </c>
      <c r="I36" s="5"/>
      <c r="J36" s="5"/>
      <c r="K36" s="5"/>
      <c r="L36" s="101" t="s">
        <v>70</v>
      </c>
    </row>
    <row r="37" spans="1:12" ht="25.5" customHeight="1">
      <c r="A37" s="855"/>
      <c r="B37" s="856"/>
      <c r="C37" s="777" t="s">
        <v>165</v>
      </c>
      <c r="D37" s="778"/>
      <c r="E37" s="778"/>
      <c r="F37" s="22" t="s">
        <v>27</v>
      </c>
      <c r="H37" s="5" t="s">
        <v>72</v>
      </c>
      <c r="I37" s="5"/>
      <c r="J37" s="5"/>
      <c r="K37" s="5"/>
      <c r="L37" s="103" t="s">
        <v>73</v>
      </c>
    </row>
    <row r="38" spans="1:12" ht="25.5" customHeight="1" thickBot="1">
      <c r="A38" s="36"/>
      <c r="B38" s="904" t="s">
        <v>159</v>
      </c>
      <c r="C38" s="904"/>
      <c r="D38" s="904"/>
      <c r="E38" s="108"/>
      <c r="F38" s="109" t="s">
        <v>27</v>
      </c>
      <c r="G38" s="27"/>
      <c r="H38" s="110" t="s">
        <v>69</v>
      </c>
      <c r="I38" s="108"/>
      <c r="J38" s="108"/>
      <c r="K38" s="871" t="s">
        <v>27</v>
      </c>
      <c r="L38" s="872"/>
    </row>
    <row r="39" spans="1:12" ht="25.5" customHeight="1" thickBot="1">
      <c r="A39" s="36"/>
      <c r="B39" s="765" t="s">
        <v>160</v>
      </c>
      <c r="C39" s="765"/>
      <c r="D39" s="765"/>
      <c r="E39" s="108"/>
      <c r="F39" s="109" t="s">
        <v>27</v>
      </c>
      <c r="G39" s="27"/>
      <c r="H39" s="105" t="s">
        <v>68</v>
      </c>
      <c r="I39" s="106"/>
      <c r="J39" s="106"/>
      <c r="K39" s="869" t="s">
        <v>27</v>
      </c>
      <c r="L39" s="870"/>
    </row>
    <row r="40" spans="1:12" ht="14.25" customHeight="1">
      <c r="A40" s="37"/>
      <c r="B40" s="866" t="s">
        <v>78</v>
      </c>
      <c r="C40" s="866"/>
      <c r="D40" s="14"/>
      <c r="E40" s="14"/>
      <c r="F40" s="38"/>
      <c r="G40" s="38"/>
      <c r="H40" s="111" t="s">
        <v>35</v>
      </c>
      <c r="I40" s="5"/>
      <c r="J40" s="5"/>
      <c r="K40" s="5"/>
      <c r="L40" s="6"/>
    </row>
    <row r="41" spans="1:12" ht="20.25" customHeight="1">
      <c r="A41" s="25"/>
      <c r="C41" s="15"/>
      <c r="D41" s="26"/>
      <c r="E41" s="26"/>
      <c r="F41" s="27"/>
      <c r="G41" s="27"/>
    </row>
    <row r="42" spans="1:12" ht="20.25" customHeight="1">
      <c r="A42" s="25"/>
      <c r="C42" s="15"/>
      <c r="D42" s="26"/>
      <c r="E42" s="26"/>
      <c r="F42" s="27"/>
      <c r="G42" s="27"/>
    </row>
    <row r="43" spans="1:12" ht="20.25" customHeight="1">
      <c r="A43" s="25"/>
      <c r="C43" s="15"/>
      <c r="D43" s="26"/>
      <c r="E43" s="26"/>
      <c r="F43" s="27"/>
      <c r="G43" s="27"/>
    </row>
    <row r="44" spans="1:12" ht="13.5" customHeight="1">
      <c r="A44" s="12"/>
      <c r="B44" s="12"/>
    </row>
  </sheetData>
  <mergeCells count="80">
    <mergeCell ref="B38:D38"/>
    <mergeCell ref="A11:A12"/>
    <mergeCell ref="B11:B12"/>
    <mergeCell ref="T11:AB11"/>
    <mergeCell ref="A7:B7"/>
    <mergeCell ref="T12:AB12"/>
    <mergeCell ref="AA18:AB18"/>
    <mergeCell ref="T28:Z28"/>
    <mergeCell ref="AA28:AB28"/>
    <mergeCell ref="K34:L34"/>
    <mergeCell ref="T29:Z29"/>
    <mergeCell ref="AA29:AB29"/>
    <mergeCell ref="T21:Z21"/>
    <mergeCell ref="AA21:AB21"/>
    <mergeCell ref="AA20:AB20"/>
    <mergeCell ref="AA19:AB19"/>
    <mergeCell ref="AA27:AB27"/>
    <mergeCell ref="T27:Z27"/>
    <mergeCell ref="AA26:AB26"/>
    <mergeCell ref="T23:Z23"/>
    <mergeCell ref="T22:Z22"/>
    <mergeCell ref="AA22:AB22"/>
    <mergeCell ref="D2:J2"/>
    <mergeCell ref="A33:C33"/>
    <mergeCell ref="C9:D9"/>
    <mergeCell ref="J9:K9"/>
    <mergeCell ref="G11:G12"/>
    <mergeCell ref="H11:H12"/>
    <mergeCell ref="I29:L29"/>
    <mergeCell ref="G29:H29"/>
    <mergeCell ref="A4:D5"/>
    <mergeCell ref="C10:D10"/>
    <mergeCell ref="H4:L4"/>
    <mergeCell ref="H5:L5"/>
    <mergeCell ref="T3:V3"/>
    <mergeCell ref="T14:Z14"/>
    <mergeCell ref="AA14:AB14"/>
    <mergeCell ref="T15:Z15"/>
    <mergeCell ref="AA15:AB15"/>
    <mergeCell ref="T4:V5"/>
    <mergeCell ref="T13:AB13"/>
    <mergeCell ref="M4:S5"/>
    <mergeCell ref="AA16:AB16"/>
    <mergeCell ref="T16:Z16"/>
    <mergeCell ref="T26:Z26"/>
    <mergeCell ref="G33:I34"/>
    <mergeCell ref="G32:I32"/>
    <mergeCell ref="T18:Z18"/>
    <mergeCell ref="T19:Z19"/>
    <mergeCell ref="T17:Z17"/>
    <mergeCell ref="AA17:AB17"/>
    <mergeCell ref="T20:Z20"/>
    <mergeCell ref="T25:Z25"/>
    <mergeCell ref="AA25:AB25"/>
    <mergeCell ref="T24:Z24"/>
    <mergeCell ref="AA24:AB24"/>
    <mergeCell ref="AA23:AB23"/>
    <mergeCell ref="B40:C40"/>
    <mergeCell ref="D1:J1"/>
    <mergeCell ref="L1:L3"/>
    <mergeCell ref="K1:K3"/>
    <mergeCell ref="A1:C2"/>
    <mergeCell ref="J6:K6"/>
    <mergeCell ref="J7:K7"/>
    <mergeCell ref="B39:D39"/>
    <mergeCell ref="K39:L39"/>
    <mergeCell ref="K38:L38"/>
    <mergeCell ref="K30:L30"/>
    <mergeCell ref="C35:E35"/>
    <mergeCell ref="C36:E36"/>
    <mergeCell ref="A30:F31"/>
    <mergeCell ref="J32:J34"/>
    <mergeCell ref="D3:J3"/>
    <mergeCell ref="A35:B37"/>
    <mergeCell ref="K31:L31"/>
    <mergeCell ref="G30:I30"/>
    <mergeCell ref="C37:E37"/>
    <mergeCell ref="A32:F32"/>
    <mergeCell ref="A34:C34"/>
    <mergeCell ref="D34:F34"/>
  </mergeCells>
  <phoneticPr fontId="2"/>
  <pageMargins left="0.62992125984251968" right="0.23622047244094491" top="0.55118110236220474" bottom="0.55118110236220474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Q22"/>
  <sheetViews>
    <sheetView workbookViewId="0">
      <selection activeCell="A18" sqref="A18:B20"/>
    </sheetView>
  </sheetViews>
  <sheetFormatPr defaultRowHeight="15.75"/>
  <cols>
    <col min="1" max="2" width="4.625" style="1" customWidth="1"/>
    <col min="3" max="4" width="14.625" style="1" customWidth="1"/>
    <col min="5" max="5" width="5.625" style="1" customWidth="1"/>
    <col min="6" max="7" width="4.625" style="1" customWidth="1"/>
    <col min="8" max="8" width="14.625" style="1" customWidth="1"/>
    <col min="9" max="9" width="1.625" style="1" customWidth="1"/>
    <col min="10" max="11" width="2.625" style="1" customWidth="1"/>
    <col min="12" max="12" width="1.625" style="1" customWidth="1"/>
    <col min="13" max="14" width="2.625" style="1" customWidth="1"/>
    <col min="15" max="15" width="1.625" style="1" customWidth="1"/>
    <col min="16" max="17" width="2.625" style="1" customWidth="1"/>
    <col min="18" max="27" width="9" style="1"/>
    <col min="28" max="34" width="9" style="1" customWidth="1"/>
    <col min="35" max="16384" width="9" style="1"/>
  </cols>
  <sheetData>
    <row r="3" spans="1:17" ht="28.5">
      <c r="B3" s="94"/>
      <c r="C3" s="94"/>
      <c r="D3" s="908" t="s">
        <v>248</v>
      </c>
      <c r="E3" s="908"/>
      <c r="F3" s="908"/>
      <c r="G3" s="908"/>
      <c r="H3" s="908"/>
      <c r="I3" s="94"/>
      <c r="J3" s="94"/>
      <c r="K3" s="94"/>
      <c r="L3" s="94"/>
      <c r="M3" s="909" t="s">
        <v>210</v>
      </c>
      <c r="N3" s="911"/>
      <c r="O3" s="912"/>
      <c r="P3" s="912"/>
      <c r="Q3" s="913"/>
    </row>
    <row r="4" spans="1:17" ht="28.5" customHeight="1">
      <c r="A4" s="45"/>
      <c r="D4" s="929" t="s">
        <v>102</v>
      </c>
      <c r="E4" s="929"/>
      <c r="F4" s="929"/>
      <c r="G4" s="929"/>
      <c r="H4" s="929"/>
      <c r="M4" s="910"/>
      <c r="N4" s="914"/>
      <c r="O4" s="915"/>
      <c r="P4" s="915"/>
      <c r="Q4" s="916"/>
    </row>
    <row r="5" spans="1:17" ht="28.5" customHeight="1" thickBot="1">
      <c r="A5" s="45" t="s">
        <v>348</v>
      </c>
      <c r="D5" s="268"/>
      <c r="E5" s="268"/>
      <c r="F5" s="268"/>
      <c r="G5" s="269"/>
      <c r="H5" s="269"/>
      <c r="M5" s="302"/>
      <c r="N5" s="270"/>
      <c r="O5" s="270"/>
      <c r="P5" s="270"/>
      <c r="Q5" s="271"/>
    </row>
    <row r="6" spans="1:17" ht="16.5" customHeight="1" thickTop="1">
      <c r="A6" s="667" t="s">
        <v>0</v>
      </c>
      <c r="B6" s="668"/>
      <c r="C6" s="668"/>
      <c r="D6" s="948" t="s">
        <v>350</v>
      </c>
      <c r="E6" s="29"/>
      <c r="F6" s="29"/>
      <c r="G6" s="683" t="s">
        <v>11</v>
      </c>
      <c r="H6" s="486"/>
      <c r="I6" s="486"/>
      <c r="J6" s="486"/>
      <c r="K6" s="486"/>
      <c r="L6" s="486"/>
      <c r="M6" s="486"/>
      <c r="N6" s="486"/>
      <c r="O6" s="486"/>
      <c r="P6" s="486"/>
      <c r="Q6" s="446"/>
    </row>
    <row r="7" spans="1:17" ht="45" customHeight="1" thickBot="1">
      <c r="A7" s="669"/>
      <c r="B7" s="670"/>
      <c r="C7" s="670"/>
      <c r="D7" s="940"/>
      <c r="E7" s="7"/>
      <c r="F7" s="7"/>
      <c r="G7" s="592"/>
      <c r="H7" s="593"/>
      <c r="I7" s="593"/>
      <c r="J7" s="593"/>
      <c r="K7" s="593"/>
      <c r="L7" s="593"/>
      <c r="M7" s="593"/>
      <c r="N7" s="593"/>
      <c r="O7" s="593"/>
      <c r="P7" s="593"/>
      <c r="Q7" s="921"/>
    </row>
    <row r="8" spans="1:17" ht="45" customHeight="1" thickTop="1">
      <c r="A8" s="946" t="s">
        <v>18</v>
      </c>
      <c r="B8" s="947"/>
      <c r="C8" s="947"/>
      <c r="D8" s="947"/>
      <c r="E8" s="7"/>
      <c r="F8" s="7"/>
      <c r="G8" s="926" t="s">
        <v>2</v>
      </c>
      <c r="H8" s="926"/>
      <c r="I8" s="927"/>
      <c r="J8" s="927"/>
      <c r="K8" s="927"/>
      <c r="L8" s="927"/>
      <c r="M8" s="927"/>
      <c r="N8" s="927"/>
      <c r="O8" s="927"/>
      <c r="P8" s="927"/>
      <c r="Q8" s="928"/>
    </row>
    <row r="9" spans="1:17" ht="45" customHeight="1">
      <c r="A9" s="356" t="s">
        <v>351</v>
      </c>
      <c r="B9" s="102"/>
      <c r="C9" s="10"/>
      <c r="D9" s="10"/>
      <c r="E9" s="39"/>
      <c r="F9" s="39"/>
      <c r="G9" s="930" t="s">
        <v>3</v>
      </c>
      <c r="H9" s="930"/>
      <c r="I9" s="922" t="s">
        <v>9</v>
      </c>
      <c r="J9" s="922"/>
      <c r="K9" s="922"/>
      <c r="L9" s="922"/>
      <c r="M9" s="922"/>
      <c r="N9" s="922"/>
      <c r="O9" s="922"/>
      <c r="P9" s="922"/>
      <c r="Q9" s="923"/>
    </row>
    <row r="10" spans="1:17" ht="45.75" customHeight="1">
      <c r="A10" s="359" t="s">
        <v>352</v>
      </c>
      <c r="B10" s="360"/>
      <c r="C10" s="361"/>
      <c r="D10" s="361"/>
      <c r="E10" s="39"/>
      <c r="F10" s="39"/>
      <c r="G10" s="355" t="s">
        <v>349</v>
      </c>
      <c r="H10" s="350"/>
      <c r="I10" s="357"/>
      <c r="J10" s="357"/>
      <c r="K10" s="357"/>
      <c r="L10" s="357"/>
      <c r="M10" s="357"/>
      <c r="N10" s="357"/>
      <c r="O10" s="357"/>
      <c r="P10" s="357"/>
      <c r="Q10" s="358"/>
    </row>
    <row r="11" spans="1:17" ht="45" customHeight="1" thickBot="1">
      <c r="A11" s="351" t="s">
        <v>1</v>
      </c>
      <c r="B11" s="155"/>
      <c r="C11" s="155" t="s">
        <v>103</v>
      </c>
      <c r="D11" s="156"/>
      <c r="E11" s="142"/>
      <c r="F11" s="142"/>
      <c r="G11" s="362" t="s">
        <v>4</v>
      </c>
      <c r="H11" s="362"/>
      <c r="I11" s="924"/>
      <c r="J11" s="924"/>
      <c r="K11" s="924"/>
      <c r="L11" s="924"/>
      <c r="M11" s="924"/>
      <c r="N11" s="924"/>
      <c r="O11" s="924"/>
      <c r="P11" s="924"/>
      <c r="Q11" s="925"/>
    </row>
    <row r="12" spans="1:17" s="102" customFormat="1" ht="45.75" customHeight="1">
      <c r="A12" s="950" t="s">
        <v>104</v>
      </c>
      <c r="B12" s="951"/>
      <c r="C12" s="931" t="s">
        <v>106</v>
      </c>
      <c r="D12" s="917"/>
      <c r="E12" s="917"/>
      <c r="F12" s="932"/>
      <c r="G12" s="919" t="s">
        <v>211</v>
      </c>
      <c r="H12" s="920"/>
      <c r="I12" s="917"/>
      <c r="J12" s="917"/>
      <c r="K12" s="917"/>
      <c r="L12" s="917"/>
      <c r="M12" s="917"/>
      <c r="N12" s="917"/>
      <c r="O12" s="917"/>
      <c r="P12" s="917"/>
      <c r="Q12" s="918"/>
    </row>
    <row r="13" spans="1:17" s="102" customFormat="1" ht="45" customHeight="1">
      <c r="A13" s="935" t="s">
        <v>353</v>
      </c>
      <c r="B13" s="936"/>
      <c r="C13" s="937"/>
      <c r="D13" s="934" t="s">
        <v>357</v>
      </c>
      <c r="E13" s="934"/>
      <c r="F13" s="934"/>
      <c r="G13" s="934"/>
      <c r="H13" s="934"/>
      <c r="I13" s="943" t="s">
        <v>354</v>
      </c>
      <c r="J13" s="944"/>
      <c r="K13" s="944"/>
      <c r="L13" s="944"/>
      <c r="M13" s="944"/>
      <c r="N13" s="944"/>
      <c r="O13" s="944"/>
      <c r="P13" s="944"/>
      <c r="Q13" s="945"/>
    </row>
    <row r="14" spans="1:17" s="102" customFormat="1" ht="44.25" customHeight="1">
      <c r="A14" s="514" t="s">
        <v>209</v>
      </c>
      <c r="B14" s="938"/>
      <c r="C14" s="515"/>
      <c r="D14" s="939" t="s">
        <v>249</v>
      </c>
      <c r="E14" s="548"/>
      <c r="F14" s="548"/>
      <c r="G14" s="548"/>
      <c r="H14" s="940"/>
      <c r="I14" s="941" t="s">
        <v>208</v>
      </c>
      <c r="J14" s="941"/>
      <c r="K14" s="941"/>
      <c r="L14" s="941"/>
      <c r="M14" s="941"/>
      <c r="N14" s="941"/>
      <c r="O14" s="941"/>
      <c r="P14" s="941"/>
      <c r="Q14" s="942"/>
    </row>
    <row r="15" spans="1:17" s="102" customFormat="1" ht="45" customHeight="1">
      <c r="A15" s="547" t="s">
        <v>105</v>
      </c>
      <c r="B15" s="548"/>
      <c r="C15" s="940"/>
      <c r="D15" s="933" t="s">
        <v>249</v>
      </c>
      <c r="E15" s="933"/>
      <c r="F15" s="933"/>
      <c r="G15" s="933"/>
      <c r="H15" s="933"/>
      <c r="I15" s="952"/>
      <c r="J15" s="952"/>
      <c r="K15" s="952"/>
      <c r="L15" s="952"/>
      <c r="M15" s="952"/>
      <c r="N15" s="952"/>
      <c r="O15" s="952"/>
      <c r="P15" s="952"/>
      <c r="Q15" s="953"/>
    </row>
    <row r="16" spans="1:17" s="102" customFormat="1" ht="45" customHeight="1" thickBot="1">
      <c r="A16" s="955" t="s">
        <v>355</v>
      </c>
      <c r="B16" s="956"/>
      <c r="C16" s="956"/>
      <c r="D16" s="956"/>
      <c r="E16" s="956"/>
      <c r="F16" s="956"/>
      <c r="G16" s="956"/>
      <c r="H16" s="956"/>
      <c r="I16" s="956"/>
      <c r="J16" s="956"/>
      <c r="K16" s="956"/>
      <c r="L16" s="956"/>
      <c r="M16" s="956"/>
      <c r="N16" s="956"/>
      <c r="O16" s="956"/>
      <c r="P16" s="956"/>
      <c r="Q16" s="957"/>
    </row>
    <row r="17" spans="1:17" s="102" customFormat="1" ht="17.25" customHeight="1" thickTop="1">
      <c r="A17" s="949"/>
      <c r="B17" s="949"/>
      <c r="C17" s="949"/>
      <c r="D17" s="154"/>
      <c r="E17" s="154"/>
      <c r="F17" s="154"/>
      <c r="G17" s="56"/>
      <c r="H17" s="56"/>
      <c r="I17" s="55"/>
      <c r="J17" s="55"/>
      <c r="K17" s="55"/>
      <c r="L17" s="55"/>
      <c r="M17" s="954"/>
      <c r="N17" s="954"/>
      <c r="O17" s="954"/>
      <c r="P17" s="954"/>
      <c r="Q17" s="954"/>
    </row>
    <row r="18" spans="1:17" s="102" customFormat="1" ht="17.25" customHeight="1">
      <c r="A18" s="44" t="s">
        <v>356</v>
      </c>
      <c r="B18" s="348"/>
      <c r="C18" s="348"/>
      <c r="D18" s="154"/>
      <c r="E18" s="154"/>
      <c r="F18" s="154"/>
      <c r="G18" s="57"/>
      <c r="H18" s="57"/>
      <c r="I18" s="352"/>
      <c r="J18" s="352"/>
      <c r="K18" s="352"/>
      <c r="L18" s="352"/>
      <c r="M18" s="353"/>
      <c r="N18" s="353"/>
      <c r="O18" s="353"/>
      <c r="P18" s="353"/>
      <c r="Q18" s="353"/>
    </row>
    <row r="19" spans="1:17" s="102" customFormat="1" ht="30" customHeight="1">
      <c r="A19" s="102" t="s">
        <v>346</v>
      </c>
    </row>
    <row r="20" spans="1:17" ht="30" customHeight="1">
      <c r="A20" s="102" t="s">
        <v>347</v>
      </c>
    </row>
    <row r="21" spans="1:17" ht="30" customHeight="1"/>
    <row r="22" spans="1:17" ht="30" customHeight="1"/>
  </sheetData>
  <mergeCells count="30">
    <mergeCell ref="A17:C17"/>
    <mergeCell ref="A12:B12"/>
    <mergeCell ref="A15:C15"/>
    <mergeCell ref="I15:Q15"/>
    <mergeCell ref="M17:Q17"/>
    <mergeCell ref="A16:Q16"/>
    <mergeCell ref="A6:C7"/>
    <mergeCell ref="G6:Q6"/>
    <mergeCell ref="C12:F12"/>
    <mergeCell ref="D15:H15"/>
    <mergeCell ref="D13:H13"/>
    <mergeCell ref="A13:C13"/>
    <mergeCell ref="A14:C14"/>
    <mergeCell ref="D14:H14"/>
    <mergeCell ref="I14:Q14"/>
    <mergeCell ref="I13:Q13"/>
    <mergeCell ref="A8:D8"/>
    <mergeCell ref="D6:D7"/>
    <mergeCell ref="D3:H3"/>
    <mergeCell ref="M3:M4"/>
    <mergeCell ref="N3:Q4"/>
    <mergeCell ref="I12:Q12"/>
    <mergeCell ref="G12:H12"/>
    <mergeCell ref="G7:Q7"/>
    <mergeCell ref="I9:Q9"/>
    <mergeCell ref="I11:Q11"/>
    <mergeCell ref="G8:H8"/>
    <mergeCell ref="I8:Q8"/>
    <mergeCell ref="D4:H4"/>
    <mergeCell ref="G9:H9"/>
  </mergeCells>
  <phoneticPr fontId="2"/>
  <pageMargins left="0.70866141732283472" right="0.70866141732283472" top="1.1417322834645669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C2303-6895-4604-9778-B3D1CAD433E2}">
  <dimension ref="A1:AB44"/>
  <sheetViews>
    <sheetView workbookViewId="0">
      <selection activeCell="P37" sqref="P36:P37"/>
    </sheetView>
  </sheetViews>
  <sheetFormatPr defaultRowHeight="15.75"/>
  <cols>
    <col min="1" max="2" width="4.625" style="1" customWidth="1"/>
    <col min="3" max="4" width="10.75" style="1" customWidth="1"/>
    <col min="5" max="5" width="6.125" style="1" customWidth="1"/>
    <col min="6" max="6" width="9.875" style="13" customWidth="1"/>
    <col min="7" max="7" width="4.625" style="13" customWidth="1"/>
    <col min="8" max="8" width="4.625" style="1" customWidth="1"/>
    <col min="9" max="10" width="10.75" style="1" customWidth="1"/>
    <col min="11" max="11" width="6.125" style="1" customWidth="1"/>
    <col min="12" max="12" width="9.875" style="1" customWidth="1"/>
    <col min="13" max="13" width="2.75" style="1" customWidth="1"/>
    <col min="14" max="16384" width="9" style="1"/>
  </cols>
  <sheetData>
    <row r="1" spans="1:28" ht="21">
      <c r="A1" s="868" t="s">
        <v>76</v>
      </c>
      <c r="B1" s="868"/>
      <c r="C1" s="868"/>
      <c r="D1" s="867" t="s">
        <v>124</v>
      </c>
      <c r="E1" s="867"/>
      <c r="F1" s="867"/>
      <c r="G1" s="867"/>
      <c r="H1" s="867"/>
      <c r="I1" s="867"/>
      <c r="J1" s="867"/>
      <c r="K1" s="626" t="s">
        <v>39</v>
      </c>
      <c r="L1" s="628"/>
    </row>
    <row r="2" spans="1:28" ht="15.75" customHeight="1">
      <c r="A2" s="868"/>
      <c r="B2" s="868"/>
      <c r="C2" s="868"/>
      <c r="D2" s="892"/>
      <c r="E2" s="892"/>
      <c r="F2" s="892"/>
      <c r="G2" s="892"/>
      <c r="H2" s="892"/>
      <c r="I2" s="892"/>
      <c r="J2" s="892"/>
      <c r="K2" s="627"/>
      <c r="L2" s="629"/>
    </row>
    <row r="3" spans="1:28" ht="18" customHeight="1" thickBot="1">
      <c r="A3" s="45" t="s">
        <v>36</v>
      </c>
      <c r="D3" s="631" t="s">
        <v>55</v>
      </c>
      <c r="E3" s="631"/>
      <c r="F3" s="631"/>
      <c r="G3" s="631"/>
      <c r="H3" s="632"/>
      <c r="I3" s="632"/>
      <c r="J3" s="632"/>
      <c r="K3" s="627"/>
      <c r="L3" s="629"/>
      <c r="M3" s="44"/>
      <c r="N3" s="35"/>
      <c r="O3" s="35"/>
      <c r="P3" s="35"/>
      <c r="Q3" s="35"/>
      <c r="R3" s="35"/>
      <c r="S3" s="44"/>
      <c r="T3" s="883"/>
      <c r="U3" s="883"/>
      <c r="V3" s="883"/>
      <c r="W3" s="35"/>
      <c r="X3" s="35"/>
      <c r="Y3" s="35"/>
      <c r="Z3" s="35"/>
      <c r="AA3" s="35"/>
      <c r="AB3" s="35"/>
    </row>
    <row r="4" spans="1:28" ht="16.5" customHeight="1" thickTop="1">
      <c r="A4" s="634" t="s">
        <v>54</v>
      </c>
      <c r="B4" s="635"/>
      <c r="C4" s="635"/>
      <c r="D4" s="635"/>
      <c r="F4" s="53"/>
      <c r="G4" s="63"/>
      <c r="H4" s="755" t="s">
        <v>11</v>
      </c>
      <c r="I4" s="756"/>
      <c r="J4" s="756"/>
      <c r="K4" s="756"/>
      <c r="L4" s="757"/>
      <c r="M4" s="883"/>
      <c r="N4" s="883"/>
      <c r="O4" s="883"/>
      <c r="P4" s="883"/>
      <c r="Q4" s="883"/>
      <c r="R4" s="883"/>
      <c r="S4" s="883"/>
      <c r="T4" s="890"/>
      <c r="U4" s="890"/>
      <c r="V4" s="890"/>
      <c r="W4" s="35"/>
      <c r="X4" s="35"/>
      <c r="Y4" s="35"/>
      <c r="Z4" s="35"/>
      <c r="AA4" s="35"/>
      <c r="AB4" s="35"/>
    </row>
    <row r="5" spans="1:28" ht="30" customHeight="1" thickBot="1">
      <c r="A5" s="795"/>
      <c r="B5" s="796"/>
      <c r="C5" s="796"/>
      <c r="D5" s="796"/>
      <c r="E5" s="5"/>
      <c r="F5" s="54" t="s">
        <v>8</v>
      </c>
      <c r="G5" s="47"/>
      <c r="H5" s="901"/>
      <c r="I5" s="902"/>
      <c r="J5" s="902"/>
      <c r="K5" s="902"/>
      <c r="L5" s="903"/>
      <c r="M5" s="883"/>
      <c r="N5" s="883"/>
      <c r="O5" s="883"/>
      <c r="P5" s="883"/>
      <c r="Q5" s="883"/>
      <c r="R5" s="883"/>
      <c r="S5" s="883"/>
      <c r="T5" s="890"/>
      <c r="U5" s="890"/>
      <c r="V5" s="890"/>
      <c r="W5" s="35"/>
      <c r="X5" s="35"/>
      <c r="Y5" s="35"/>
      <c r="Z5" s="35"/>
      <c r="AA5" s="35"/>
      <c r="AB5" s="35"/>
    </row>
    <row r="6" spans="1:28" ht="24" customHeight="1" thickTop="1">
      <c r="A6" s="181" t="s">
        <v>18</v>
      </c>
      <c r="B6" s="24"/>
      <c r="C6" s="17"/>
      <c r="D6" s="4"/>
      <c r="E6" s="73"/>
      <c r="F6" s="47"/>
      <c r="G6" s="47"/>
      <c r="H6" s="102"/>
      <c r="I6" s="19" t="s">
        <v>2</v>
      </c>
      <c r="J6" s="549"/>
      <c r="K6" s="549"/>
      <c r="L6" s="71"/>
      <c r="M6" s="35"/>
      <c r="N6" s="35"/>
      <c r="O6" s="35"/>
      <c r="P6" s="35"/>
      <c r="Q6" s="76"/>
      <c r="R6" s="76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ht="24" customHeight="1">
      <c r="A7" s="547" t="s">
        <v>19</v>
      </c>
      <c r="B7" s="548"/>
      <c r="C7" s="9"/>
      <c r="D7" s="9"/>
      <c r="E7" s="74"/>
      <c r="F7" s="64"/>
      <c r="G7" s="64"/>
      <c r="H7" s="102"/>
      <c r="I7" s="19" t="s">
        <v>3</v>
      </c>
      <c r="J7" s="549"/>
      <c r="K7" s="549"/>
      <c r="L7" s="48" t="s">
        <v>9</v>
      </c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1:28" ht="24" customHeight="1">
      <c r="A8" s="30" t="s">
        <v>1</v>
      </c>
      <c r="B8" s="19"/>
      <c r="C8" s="5"/>
      <c r="D8" s="5"/>
      <c r="E8" s="9"/>
      <c r="F8" s="65"/>
      <c r="G8" s="65"/>
      <c r="H8" s="102"/>
      <c r="I8" s="19" t="s">
        <v>4</v>
      </c>
      <c r="J8" s="19"/>
      <c r="K8" s="19"/>
      <c r="L8" s="70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28" ht="24" customHeight="1">
      <c r="A9" s="30" t="s">
        <v>22</v>
      </c>
      <c r="B9" s="20"/>
      <c r="C9" s="787"/>
      <c r="D9" s="787"/>
      <c r="E9" s="9"/>
      <c r="F9" s="65"/>
      <c r="G9" s="65"/>
      <c r="H9" s="7"/>
      <c r="I9" s="73" t="s">
        <v>74</v>
      </c>
      <c r="J9" s="509"/>
      <c r="K9" s="509"/>
      <c r="L9" s="48" t="s">
        <v>23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 ht="4.5" customHeight="1" thickBot="1">
      <c r="A10" s="31"/>
      <c r="B10" s="8"/>
      <c r="C10" s="534"/>
      <c r="D10" s="534"/>
      <c r="J10" s="8"/>
      <c r="K10" s="8"/>
      <c r="L10" s="7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</row>
    <row r="11" spans="1:28" ht="22.5" customHeight="1">
      <c r="A11" s="905" t="s">
        <v>21</v>
      </c>
      <c r="B11" s="895" t="s">
        <v>20</v>
      </c>
      <c r="C11" s="125" t="s">
        <v>47</v>
      </c>
      <c r="D11" s="125" t="s">
        <v>48</v>
      </c>
      <c r="E11" s="126" t="s">
        <v>12</v>
      </c>
      <c r="F11" s="127" t="s">
        <v>50</v>
      </c>
      <c r="G11" s="893" t="s">
        <v>21</v>
      </c>
      <c r="H11" s="895" t="s">
        <v>20</v>
      </c>
      <c r="I11" s="128" t="s">
        <v>47</v>
      </c>
      <c r="J11" s="125" t="s">
        <v>48</v>
      </c>
      <c r="K11" s="126" t="s">
        <v>12</v>
      </c>
      <c r="L11" s="129" t="s">
        <v>50</v>
      </c>
      <c r="M11" s="35"/>
      <c r="N11" s="35"/>
      <c r="O11" s="35"/>
      <c r="P11" s="35"/>
      <c r="Q11" s="35"/>
      <c r="R11" s="35"/>
      <c r="S11" s="44"/>
      <c r="T11" s="883"/>
      <c r="U11" s="883"/>
      <c r="V11" s="883"/>
      <c r="W11" s="883"/>
      <c r="X11" s="883"/>
      <c r="Y11" s="883"/>
      <c r="Z11" s="883"/>
      <c r="AA11" s="883"/>
      <c r="AB11" s="883"/>
    </row>
    <row r="12" spans="1:28" ht="14.25" customHeight="1">
      <c r="A12" s="656"/>
      <c r="B12" s="652"/>
      <c r="C12" s="123" t="s">
        <v>28</v>
      </c>
      <c r="D12" s="124" t="s">
        <v>29</v>
      </c>
      <c r="E12" s="130" t="s">
        <v>30</v>
      </c>
      <c r="F12" s="132" t="s">
        <v>31</v>
      </c>
      <c r="G12" s="894"/>
      <c r="H12" s="652"/>
      <c r="I12" s="131" t="s">
        <v>28</v>
      </c>
      <c r="J12" s="124" t="s">
        <v>29</v>
      </c>
      <c r="K12" s="130" t="s">
        <v>30</v>
      </c>
      <c r="L12" s="133" t="s">
        <v>31</v>
      </c>
      <c r="M12" s="35"/>
      <c r="N12" s="35"/>
      <c r="O12" s="35"/>
      <c r="P12" s="35"/>
      <c r="Q12" s="35"/>
      <c r="R12" s="35"/>
      <c r="S12" s="44"/>
      <c r="T12" s="891"/>
      <c r="U12" s="891"/>
      <c r="V12" s="891"/>
      <c r="W12" s="891"/>
      <c r="X12" s="891"/>
      <c r="Y12" s="891"/>
      <c r="Z12" s="891"/>
      <c r="AA12" s="891"/>
      <c r="AB12" s="891"/>
    </row>
    <row r="13" spans="1:28" ht="13.5" customHeight="1">
      <c r="A13" s="149">
        <v>4</v>
      </c>
      <c r="B13" s="150" t="s">
        <v>58</v>
      </c>
      <c r="C13" s="151">
        <v>0.3125</v>
      </c>
      <c r="D13" s="152">
        <v>0.48958333333333331</v>
      </c>
      <c r="E13" s="177">
        <v>0</v>
      </c>
      <c r="F13" s="183" t="s">
        <v>59</v>
      </c>
      <c r="G13" s="184">
        <v>16</v>
      </c>
      <c r="H13" s="150" t="s">
        <v>57</v>
      </c>
      <c r="I13" s="177">
        <v>0.34375</v>
      </c>
      <c r="J13" s="152">
        <v>0.73958333333333337</v>
      </c>
      <c r="K13" s="177">
        <v>3.125E-2</v>
      </c>
      <c r="L13" s="185" t="s">
        <v>60</v>
      </c>
      <c r="M13" s="187" t="s">
        <v>56</v>
      </c>
      <c r="N13" s="84"/>
      <c r="O13" s="84"/>
      <c r="P13" s="85"/>
      <c r="Q13" s="85"/>
      <c r="R13" s="85"/>
      <c r="S13" s="86"/>
      <c r="T13" s="891"/>
      <c r="U13" s="891"/>
      <c r="V13" s="891"/>
      <c r="W13" s="891"/>
      <c r="X13" s="891"/>
      <c r="Y13" s="891"/>
      <c r="Z13" s="891"/>
      <c r="AA13" s="891"/>
      <c r="AB13" s="891"/>
    </row>
    <row r="14" spans="1:28" ht="21.75" customHeight="1">
      <c r="A14" s="61">
        <v>1</v>
      </c>
      <c r="B14" s="16"/>
      <c r="C14" s="2" t="s">
        <v>14</v>
      </c>
      <c r="D14" s="11" t="s">
        <v>14</v>
      </c>
      <c r="E14" s="46" t="s">
        <v>17</v>
      </c>
      <c r="F14" s="49" t="s">
        <v>128</v>
      </c>
      <c r="G14" s="72">
        <v>17</v>
      </c>
      <c r="H14" s="16"/>
      <c r="I14" s="49" t="s">
        <v>14</v>
      </c>
      <c r="J14" s="11" t="s">
        <v>14</v>
      </c>
      <c r="K14" s="46" t="s">
        <v>17</v>
      </c>
      <c r="L14" s="68" t="s">
        <v>128</v>
      </c>
      <c r="M14" s="35"/>
      <c r="N14" s="35"/>
      <c r="O14" s="35"/>
      <c r="P14" s="35"/>
      <c r="Q14" s="35"/>
      <c r="R14" s="35"/>
      <c r="S14" s="44"/>
      <c r="T14" s="885"/>
      <c r="U14" s="885"/>
      <c r="V14" s="885"/>
      <c r="W14" s="885"/>
      <c r="X14" s="885"/>
      <c r="Y14" s="885"/>
      <c r="Z14" s="885"/>
      <c r="AA14" s="884"/>
      <c r="AB14" s="884"/>
    </row>
    <row r="15" spans="1:28" ht="21.75" customHeight="1">
      <c r="A15" s="61">
        <v>2</v>
      </c>
      <c r="B15" s="16"/>
      <c r="C15" s="2" t="s">
        <v>14</v>
      </c>
      <c r="D15" s="11" t="s">
        <v>14</v>
      </c>
      <c r="E15" s="46" t="s">
        <v>17</v>
      </c>
      <c r="F15" s="49" t="s">
        <v>128</v>
      </c>
      <c r="G15" s="72">
        <v>18</v>
      </c>
      <c r="H15" s="16"/>
      <c r="I15" s="49" t="s">
        <v>14</v>
      </c>
      <c r="J15" s="11" t="s">
        <v>14</v>
      </c>
      <c r="K15" s="46" t="s">
        <v>17</v>
      </c>
      <c r="L15" s="68" t="s">
        <v>128</v>
      </c>
      <c r="M15" s="35"/>
      <c r="N15" s="35"/>
      <c r="O15" s="35"/>
      <c r="P15" s="35"/>
      <c r="Q15" s="35"/>
      <c r="R15" s="35"/>
      <c r="S15" s="44"/>
      <c r="T15" s="885"/>
      <c r="U15" s="885"/>
      <c r="V15" s="885"/>
      <c r="W15" s="885"/>
      <c r="X15" s="885"/>
      <c r="Y15" s="885"/>
      <c r="Z15" s="885"/>
      <c r="AA15" s="884"/>
      <c r="AB15" s="884"/>
    </row>
    <row r="16" spans="1:28" ht="21.75" customHeight="1">
      <c r="A16" s="61">
        <v>3</v>
      </c>
      <c r="B16" s="16"/>
      <c r="C16" s="2" t="s">
        <v>14</v>
      </c>
      <c r="D16" s="11" t="s">
        <v>14</v>
      </c>
      <c r="E16" s="46" t="s">
        <v>17</v>
      </c>
      <c r="F16" s="49" t="s">
        <v>128</v>
      </c>
      <c r="G16" s="72">
        <v>19</v>
      </c>
      <c r="H16" s="16"/>
      <c r="I16" s="49" t="s">
        <v>14</v>
      </c>
      <c r="J16" s="11" t="s">
        <v>14</v>
      </c>
      <c r="K16" s="46" t="s">
        <v>17</v>
      </c>
      <c r="L16" s="68" t="s">
        <v>128</v>
      </c>
      <c r="M16" s="35"/>
      <c r="N16" s="35"/>
      <c r="O16" s="35"/>
      <c r="P16" s="35"/>
      <c r="Q16" s="35"/>
      <c r="R16" s="35"/>
      <c r="S16" s="44"/>
      <c r="T16" s="885"/>
      <c r="U16" s="885"/>
      <c r="V16" s="885"/>
      <c r="W16" s="885"/>
      <c r="X16" s="885"/>
      <c r="Y16" s="885"/>
      <c r="Z16" s="885"/>
      <c r="AA16" s="884"/>
      <c r="AB16" s="884"/>
    </row>
    <row r="17" spans="1:28" ht="21.75" customHeight="1">
      <c r="A17" s="61">
        <v>4</v>
      </c>
      <c r="B17" s="16"/>
      <c r="C17" s="2" t="s">
        <v>14</v>
      </c>
      <c r="D17" s="11" t="s">
        <v>14</v>
      </c>
      <c r="E17" s="46" t="s">
        <v>17</v>
      </c>
      <c r="F17" s="49" t="s">
        <v>128</v>
      </c>
      <c r="G17" s="72">
        <v>20</v>
      </c>
      <c r="H17" s="16"/>
      <c r="I17" s="49" t="s">
        <v>14</v>
      </c>
      <c r="J17" s="11" t="s">
        <v>14</v>
      </c>
      <c r="K17" s="46" t="s">
        <v>17</v>
      </c>
      <c r="L17" s="68" t="s">
        <v>128</v>
      </c>
      <c r="M17" s="35"/>
      <c r="N17" s="35"/>
      <c r="O17" s="35"/>
      <c r="P17" s="35"/>
      <c r="Q17" s="35"/>
      <c r="R17" s="35"/>
      <c r="S17" s="44"/>
      <c r="T17" s="885"/>
      <c r="U17" s="885"/>
      <c r="V17" s="885"/>
      <c r="W17" s="885"/>
      <c r="X17" s="885"/>
      <c r="Y17" s="885"/>
      <c r="Z17" s="885"/>
      <c r="AA17" s="884"/>
      <c r="AB17" s="884"/>
    </row>
    <row r="18" spans="1:28" ht="21.75" customHeight="1">
      <c r="A18" s="61">
        <v>5</v>
      </c>
      <c r="B18" s="16"/>
      <c r="C18" s="2" t="s">
        <v>14</v>
      </c>
      <c r="D18" s="11" t="s">
        <v>14</v>
      </c>
      <c r="E18" s="46" t="s">
        <v>17</v>
      </c>
      <c r="F18" s="49" t="s">
        <v>128</v>
      </c>
      <c r="G18" s="72">
        <v>21</v>
      </c>
      <c r="H18" s="16"/>
      <c r="I18" s="49" t="s">
        <v>14</v>
      </c>
      <c r="J18" s="11" t="s">
        <v>14</v>
      </c>
      <c r="K18" s="46" t="s">
        <v>17</v>
      </c>
      <c r="L18" s="68" t="s">
        <v>128</v>
      </c>
      <c r="M18" s="35"/>
      <c r="N18" s="35"/>
      <c r="O18" s="35"/>
      <c r="P18" s="35"/>
      <c r="Q18" s="35"/>
      <c r="R18" s="35"/>
      <c r="S18" s="44"/>
      <c r="T18" s="885"/>
      <c r="U18" s="885"/>
      <c r="V18" s="885"/>
      <c r="W18" s="885"/>
      <c r="X18" s="885"/>
      <c r="Y18" s="885"/>
      <c r="Z18" s="885"/>
      <c r="AA18" s="884"/>
      <c r="AB18" s="884"/>
    </row>
    <row r="19" spans="1:28" ht="21.75" customHeight="1">
      <c r="A19" s="61">
        <v>6</v>
      </c>
      <c r="B19" s="16"/>
      <c r="C19" s="2" t="s">
        <v>14</v>
      </c>
      <c r="D19" s="11" t="s">
        <v>14</v>
      </c>
      <c r="E19" s="46" t="s">
        <v>17</v>
      </c>
      <c r="F19" s="49" t="s">
        <v>128</v>
      </c>
      <c r="G19" s="72">
        <v>22</v>
      </c>
      <c r="H19" s="16"/>
      <c r="I19" s="49" t="s">
        <v>14</v>
      </c>
      <c r="J19" s="11" t="s">
        <v>14</v>
      </c>
      <c r="K19" s="46" t="s">
        <v>17</v>
      </c>
      <c r="L19" s="68" t="s">
        <v>128</v>
      </c>
      <c r="M19" s="35"/>
      <c r="N19" s="35"/>
      <c r="O19" s="35"/>
      <c r="P19" s="35"/>
      <c r="Q19" s="35"/>
      <c r="R19" s="35"/>
      <c r="S19" s="44"/>
      <c r="T19" s="885"/>
      <c r="U19" s="885"/>
      <c r="V19" s="885"/>
      <c r="W19" s="885"/>
      <c r="X19" s="885"/>
      <c r="Y19" s="885"/>
      <c r="Z19" s="885"/>
      <c r="AA19" s="884"/>
      <c r="AB19" s="884"/>
    </row>
    <row r="20" spans="1:28" ht="21.75" customHeight="1">
      <c r="A20" s="61">
        <v>7</v>
      </c>
      <c r="B20" s="16"/>
      <c r="C20" s="2" t="s">
        <v>14</v>
      </c>
      <c r="D20" s="11" t="s">
        <v>14</v>
      </c>
      <c r="E20" s="46" t="s">
        <v>17</v>
      </c>
      <c r="F20" s="49" t="s">
        <v>128</v>
      </c>
      <c r="G20" s="72">
        <v>23</v>
      </c>
      <c r="H20" s="16"/>
      <c r="I20" s="49" t="s">
        <v>14</v>
      </c>
      <c r="J20" s="11" t="s">
        <v>14</v>
      </c>
      <c r="K20" s="46" t="s">
        <v>17</v>
      </c>
      <c r="L20" s="68" t="s">
        <v>128</v>
      </c>
      <c r="M20" s="35"/>
      <c r="N20" s="35"/>
      <c r="O20" s="35"/>
      <c r="P20" s="35"/>
      <c r="Q20" s="35"/>
      <c r="R20" s="35"/>
      <c r="S20" s="44"/>
      <c r="T20" s="885"/>
      <c r="U20" s="885"/>
      <c r="V20" s="885"/>
      <c r="W20" s="885"/>
      <c r="X20" s="885"/>
      <c r="Y20" s="885"/>
      <c r="Z20" s="885"/>
      <c r="AA20" s="884"/>
      <c r="AB20" s="884"/>
    </row>
    <row r="21" spans="1:28" ht="21.75" customHeight="1">
      <c r="A21" s="61">
        <v>8</v>
      </c>
      <c r="B21" s="16"/>
      <c r="C21" s="2" t="s">
        <v>14</v>
      </c>
      <c r="D21" s="11" t="s">
        <v>14</v>
      </c>
      <c r="E21" s="46" t="s">
        <v>17</v>
      </c>
      <c r="F21" s="49" t="s">
        <v>128</v>
      </c>
      <c r="G21" s="72">
        <v>24</v>
      </c>
      <c r="H21" s="16"/>
      <c r="I21" s="49" t="s">
        <v>14</v>
      </c>
      <c r="J21" s="11" t="s">
        <v>14</v>
      </c>
      <c r="K21" s="46" t="s">
        <v>17</v>
      </c>
      <c r="L21" s="68" t="s">
        <v>128</v>
      </c>
      <c r="M21" s="35"/>
      <c r="N21" s="35"/>
      <c r="O21" s="35"/>
      <c r="P21" s="35"/>
      <c r="Q21" s="35"/>
      <c r="R21" s="35"/>
      <c r="S21" s="44"/>
      <c r="T21" s="885"/>
      <c r="U21" s="885"/>
      <c r="V21" s="885"/>
      <c r="W21" s="885"/>
      <c r="X21" s="885"/>
      <c r="Y21" s="885"/>
      <c r="Z21" s="885"/>
      <c r="AA21" s="884"/>
      <c r="AB21" s="884"/>
    </row>
    <row r="22" spans="1:28" ht="21.75" customHeight="1">
      <c r="A22" s="61">
        <v>9</v>
      </c>
      <c r="B22" s="16"/>
      <c r="C22" s="2" t="s">
        <v>14</v>
      </c>
      <c r="D22" s="11" t="s">
        <v>14</v>
      </c>
      <c r="E22" s="46" t="s">
        <v>17</v>
      </c>
      <c r="F22" s="49" t="s">
        <v>128</v>
      </c>
      <c r="G22" s="72">
        <v>25</v>
      </c>
      <c r="H22" s="16"/>
      <c r="I22" s="49" t="s">
        <v>14</v>
      </c>
      <c r="J22" s="11" t="s">
        <v>14</v>
      </c>
      <c r="K22" s="46" t="s">
        <v>17</v>
      </c>
      <c r="L22" s="68" t="s">
        <v>128</v>
      </c>
      <c r="M22" s="35"/>
      <c r="N22" s="35"/>
      <c r="O22" s="35"/>
      <c r="P22" s="35"/>
      <c r="Q22" s="35"/>
      <c r="R22" s="35"/>
      <c r="S22" s="44"/>
      <c r="T22" s="885"/>
      <c r="U22" s="885"/>
      <c r="V22" s="885"/>
      <c r="W22" s="885"/>
      <c r="X22" s="885"/>
      <c r="Y22" s="885"/>
      <c r="Z22" s="885"/>
      <c r="AA22" s="884"/>
      <c r="AB22" s="884"/>
    </row>
    <row r="23" spans="1:28" ht="21.75" customHeight="1">
      <c r="A23" s="61">
        <v>10</v>
      </c>
      <c r="B23" s="16"/>
      <c r="C23" s="2" t="s">
        <v>14</v>
      </c>
      <c r="D23" s="11" t="s">
        <v>14</v>
      </c>
      <c r="E23" s="46" t="s">
        <v>17</v>
      </c>
      <c r="F23" s="49" t="s">
        <v>128</v>
      </c>
      <c r="G23" s="72">
        <v>26</v>
      </c>
      <c r="H23" s="16"/>
      <c r="I23" s="49" t="s">
        <v>14</v>
      </c>
      <c r="J23" s="11" t="s">
        <v>14</v>
      </c>
      <c r="K23" s="46" t="s">
        <v>17</v>
      </c>
      <c r="L23" s="68" t="s">
        <v>128</v>
      </c>
      <c r="M23" s="35"/>
      <c r="N23" s="35"/>
      <c r="O23" s="35"/>
      <c r="P23" s="35"/>
      <c r="Q23" s="35"/>
      <c r="R23" s="35"/>
      <c r="S23" s="44"/>
      <c r="T23" s="885"/>
      <c r="U23" s="885"/>
      <c r="V23" s="885"/>
      <c r="W23" s="885"/>
      <c r="X23" s="885"/>
      <c r="Y23" s="885"/>
      <c r="Z23" s="885"/>
      <c r="AA23" s="884"/>
      <c r="AB23" s="884"/>
    </row>
    <row r="24" spans="1:28" ht="21.75" customHeight="1">
      <c r="A24" s="61">
        <v>11</v>
      </c>
      <c r="B24" s="16"/>
      <c r="C24" s="2" t="s">
        <v>14</v>
      </c>
      <c r="D24" s="11" t="s">
        <v>14</v>
      </c>
      <c r="E24" s="46" t="s">
        <v>17</v>
      </c>
      <c r="F24" s="49" t="s">
        <v>128</v>
      </c>
      <c r="G24" s="72">
        <v>27</v>
      </c>
      <c r="H24" s="16"/>
      <c r="I24" s="49" t="s">
        <v>14</v>
      </c>
      <c r="J24" s="11" t="s">
        <v>14</v>
      </c>
      <c r="K24" s="46" t="s">
        <v>17</v>
      </c>
      <c r="L24" s="68" t="s">
        <v>128</v>
      </c>
      <c r="M24" s="35"/>
      <c r="N24" s="35"/>
      <c r="O24" s="35"/>
      <c r="P24" s="35"/>
      <c r="Q24" s="35"/>
      <c r="R24" s="35"/>
      <c r="S24" s="44"/>
      <c r="T24" s="885"/>
      <c r="U24" s="885"/>
      <c r="V24" s="885"/>
      <c r="W24" s="885"/>
      <c r="X24" s="885"/>
      <c r="Y24" s="885"/>
      <c r="Z24" s="885"/>
      <c r="AA24" s="884"/>
      <c r="AB24" s="884"/>
    </row>
    <row r="25" spans="1:28" ht="21.75" customHeight="1">
      <c r="A25" s="61">
        <v>12</v>
      </c>
      <c r="B25" s="16"/>
      <c r="C25" s="2" t="s">
        <v>14</v>
      </c>
      <c r="D25" s="11" t="s">
        <v>14</v>
      </c>
      <c r="E25" s="46" t="s">
        <v>17</v>
      </c>
      <c r="F25" s="49" t="s">
        <v>128</v>
      </c>
      <c r="G25" s="72">
        <v>28</v>
      </c>
      <c r="H25" s="16"/>
      <c r="I25" s="49" t="s">
        <v>14</v>
      </c>
      <c r="J25" s="11" t="s">
        <v>14</v>
      </c>
      <c r="K25" s="46" t="s">
        <v>17</v>
      </c>
      <c r="L25" s="68" t="s">
        <v>128</v>
      </c>
      <c r="M25" s="35"/>
      <c r="N25" s="35"/>
      <c r="O25" s="35"/>
      <c r="P25" s="35"/>
      <c r="Q25" s="35"/>
      <c r="R25" s="35"/>
      <c r="S25" s="44"/>
      <c r="T25" s="885"/>
      <c r="U25" s="885"/>
      <c r="V25" s="885"/>
      <c r="W25" s="885"/>
      <c r="X25" s="885"/>
      <c r="Y25" s="885"/>
      <c r="Z25" s="885"/>
      <c r="AA25" s="884"/>
      <c r="AB25" s="884"/>
    </row>
    <row r="26" spans="1:28" ht="21.75" customHeight="1">
      <c r="A26" s="61">
        <v>13</v>
      </c>
      <c r="B26" s="16"/>
      <c r="C26" s="2" t="s">
        <v>14</v>
      </c>
      <c r="D26" s="11" t="s">
        <v>14</v>
      </c>
      <c r="E26" s="46" t="s">
        <v>17</v>
      </c>
      <c r="F26" s="49" t="s">
        <v>128</v>
      </c>
      <c r="G26" s="72">
        <v>29</v>
      </c>
      <c r="H26" s="16"/>
      <c r="I26" s="49" t="s">
        <v>14</v>
      </c>
      <c r="J26" s="11" t="s">
        <v>14</v>
      </c>
      <c r="K26" s="46" t="s">
        <v>17</v>
      </c>
      <c r="L26" s="68" t="s">
        <v>128</v>
      </c>
      <c r="M26" s="35"/>
      <c r="N26" s="35"/>
      <c r="O26" s="35"/>
      <c r="P26" s="35"/>
      <c r="Q26" s="35"/>
      <c r="R26" s="35"/>
      <c r="S26" s="44"/>
      <c r="T26" s="885"/>
      <c r="U26" s="885"/>
      <c r="V26" s="885"/>
      <c r="W26" s="885"/>
      <c r="X26" s="885"/>
      <c r="Y26" s="885"/>
      <c r="Z26" s="885"/>
      <c r="AA26" s="884"/>
      <c r="AB26" s="884"/>
    </row>
    <row r="27" spans="1:28" ht="21.75" customHeight="1">
      <c r="A27" s="61">
        <v>14</v>
      </c>
      <c r="B27" s="16"/>
      <c r="C27" s="2" t="s">
        <v>14</v>
      </c>
      <c r="D27" s="11" t="s">
        <v>14</v>
      </c>
      <c r="E27" s="46" t="s">
        <v>17</v>
      </c>
      <c r="F27" s="49" t="s">
        <v>128</v>
      </c>
      <c r="G27" s="72">
        <v>30</v>
      </c>
      <c r="H27" s="16"/>
      <c r="I27" s="49" t="s">
        <v>14</v>
      </c>
      <c r="J27" s="11" t="s">
        <v>14</v>
      </c>
      <c r="K27" s="46" t="s">
        <v>17</v>
      </c>
      <c r="L27" s="68" t="s">
        <v>128</v>
      </c>
      <c r="M27" s="35"/>
      <c r="N27" s="35"/>
      <c r="O27" s="35"/>
      <c r="P27" s="35"/>
      <c r="Q27" s="35"/>
      <c r="R27" s="35"/>
      <c r="S27" s="44"/>
      <c r="T27" s="885"/>
      <c r="U27" s="885"/>
      <c r="V27" s="885"/>
      <c r="W27" s="885"/>
      <c r="X27" s="885"/>
      <c r="Y27" s="885"/>
      <c r="Z27" s="885"/>
      <c r="AA27" s="884"/>
      <c r="AB27" s="884"/>
    </row>
    <row r="28" spans="1:28" ht="21.75" customHeight="1" thickBot="1">
      <c r="A28" s="61">
        <v>15</v>
      </c>
      <c r="B28" s="16"/>
      <c r="C28" s="2" t="s">
        <v>14</v>
      </c>
      <c r="D28" s="11" t="s">
        <v>14</v>
      </c>
      <c r="E28" s="46" t="s">
        <v>17</v>
      </c>
      <c r="F28" s="49" t="s">
        <v>128</v>
      </c>
      <c r="G28" s="87">
        <v>31</v>
      </c>
      <c r="H28" s="88"/>
      <c r="I28" s="89" t="s">
        <v>14</v>
      </c>
      <c r="J28" s="90" t="s">
        <v>14</v>
      </c>
      <c r="K28" s="91" t="s">
        <v>17</v>
      </c>
      <c r="L28" s="92" t="s">
        <v>128</v>
      </c>
      <c r="M28" s="35"/>
      <c r="N28" s="35"/>
      <c r="O28" s="35"/>
      <c r="P28" s="35"/>
      <c r="Q28" s="35"/>
      <c r="R28" s="35"/>
      <c r="S28" s="44"/>
      <c r="T28" s="885"/>
      <c r="U28" s="885"/>
      <c r="V28" s="885"/>
      <c r="W28" s="885"/>
      <c r="X28" s="885"/>
      <c r="Y28" s="885"/>
      <c r="Z28" s="885"/>
      <c r="AA28" s="884"/>
      <c r="AB28" s="884"/>
    </row>
    <row r="29" spans="1:28" ht="21.75" customHeight="1" thickBot="1">
      <c r="A29" s="62">
        <v>16</v>
      </c>
      <c r="B29" s="59"/>
      <c r="C29" s="51" t="s">
        <v>14</v>
      </c>
      <c r="D29" s="60" t="s">
        <v>14</v>
      </c>
      <c r="E29" s="82" t="s">
        <v>17</v>
      </c>
      <c r="F29" s="50" t="s">
        <v>128</v>
      </c>
      <c r="G29" s="962" t="s">
        <v>7</v>
      </c>
      <c r="H29" s="963"/>
      <c r="I29" s="964" t="s">
        <v>49</v>
      </c>
      <c r="J29" s="965"/>
      <c r="K29" s="965"/>
      <c r="L29" s="966"/>
      <c r="M29" s="35"/>
      <c r="N29" s="35"/>
      <c r="O29" s="35"/>
      <c r="P29" s="35"/>
      <c r="Q29" s="35"/>
      <c r="R29" s="35"/>
      <c r="S29" s="44"/>
      <c r="T29" s="885"/>
      <c r="U29" s="885"/>
      <c r="V29" s="885"/>
      <c r="W29" s="885"/>
      <c r="X29" s="885"/>
      <c r="Y29" s="885"/>
      <c r="Z29" s="885"/>
      <c r="AA29" s="884"/>
      <c r="AB29" s="884"/>
    </row>
    <row r="30" spans="1:28" ht="18.75" customHeight="1" thickTop="1" thickBot="1">
      <c r="A30" s="875" t="s">
        <v>52</v>
      </c>
      <c r="B30" s="876"/>
      <c r="C30" s="876"/>
      <c r="D30" s="876"/>
      <c r="E30" s="876"/>
      <c r="F30" s="967"/>
      <c r="G30" s="81"/>
      <c r="H30" s="81"/>
      <c r="I30" s="57"/>
      <c r="J30" s="57"/>
      <c r="K30" s="968" t="s">
        <v>147</v>
      </c>
      <c r="L30" s="969"/>
      <c r="M30" s="7"/>
    </row>
    <row r="31" spans="1:28" ht="15.75" customHeight="1" thickTop="1">
      <c r="A31" s="877"/>
      <c r="B31" s="878"/>
      <c r="C31" s="878"/>
      <c r="D31" s="878"/>
      <c r="E31" s="878"/>
      <c r="F31" s="879"/>
      <c r="G31" s="970"/>
      <c r="H31" s="460"/>
      <c r="I31" s="971"/>
      <c r="J31" s="972" t="s">
        <v>125</v>
      </c>
      <c r="K31" s="975"/>
      <c r="L31" s="976"/>
    </row>
    <row r="32" spans="1:28" ht="17.25" customHeight="1">
      <c r="A32" s="981" t="s">
        <v>107</v>
      </c>
      <c r="B32" s="982"/>
      <c r="C32" s="983"/>
      <c r="D32" s="189"/>
      <c r="E32" s="189"/>
      <c r="F32" s="189"/>
      <c r="G32" s="886"/>
      <c r="H32" s="886"/>
      <c r="I32" s="887"/>
      <c r="J32" s="973"/>
      <c r="K32" s="977"/>
      <c r="L32" s="978"/>
    </row>
    <row r="33" spans="1:18" ht="21" customHeight="1" thickBot="1">
      <c r="A33" s="883"/>
      <c r="B33" s="883"/>
      <c r="C33" s="883"/>
      <c r="D33" s="104"/>
      <c r="E33" s="104"/>
      <c r="F33" s="66"/>
      <c r="G33" s="886"/>
      <c r="H33" s="886"/>
      <c r="I33" s="887"/>
      <c r="J33" s="974"/>
      <c r="K33" s="979"/>
      <c r="L33" s="980"/>
      <c r="N33" s="684"/>
      <c r="O33" s="684"/>
      <c r="P33" s="684"/>
      <c r="Q33" s="684"/>
      <c r="R33" s="684"/>
    </row>
    <row r="34" spans="1:18" ht="18" customHeight="1" thickTop="1">
      <c r="A34" s="862" t="s">
        <v>77</v>
      </c>
      <c r="B34" s="862"/>
      <c r="C34" s="862"/>
      <c r="D34" s="959"/>
      <c r="E34" s="959"/>
      <c r="F34" s="959"/>
      <c r="G34" s="67"/>
      <c r="H34" s="504"/>
      <c r="I34" s="504"/>
      <c r="K34" s="960" t="s">
        <v>53</v>
      </c>
      <c r="L34" s="961"/>
    </row>
    <row r="35" spans="1:18" ht="25.5" customHeight="1">
      <c r="A35" s="851" t="s">
        <v>166</v>
      </c>
      <c r="B35" s="852"/>
      <c r="C35" s="958" t="s">
        <v>67</v>
      </c>
      <c r="D35" s="958"/>
      <c r="E35" s="958"/>
      <c r="F35" s="22" t="s">
        <v>27</v>
      </c>
      <c r="H35" s="23" t="s">
        <v>71</v>
      </c>
      <c r="I35" s="23"/>
      <c r="J35" s="23"/>
      <c r="K35" s="5"/>
      <c r="L35" s="101" t="s">
        <v>70</v>
      </c>
    </row>
    <row r="36" spans="1:18" ht="25.5" customHeight="1">
      <c r="A36" s="853"/>
      <c r="B36" s="854"/>
      <c r="C36" s="958" t="s">
        <v>67</v>
      </c>
      <c r="D36" s="958"/>
      <c r="E36" s="958"/>
      <c r="F36" s="22" t="s">
        <v>27</v>
      </c>
      <c r="H36" s="23" t="s">
        <v>71</v>
      </c>
      <c r="I36" s="5"/>
      <c r="J36" s="5"/>
      <c r="K36" s="5"/>
      <c r="L36" s="101" t="s">
        <v>70</v>
      </c>
    </row>
    <row r="37" spans="1:18" ht="25.5" customHeight="1">
      <c r="A37" s="855"/>
      <c r="B37" s="856"/>
      <c r="C37" s="958" t="s">
        <v>67</v>
      </c>
      <c r="D37" s="958"/>
      <c r="E37" s="958"/>
      <c r="F37" s="22" t="s">
        <v>27</v>
      </c>
      <c r="H37" s="5" t="s">
        <v>72</v>
      </c>
      <c r="I37" s="5"/>
      <c r="J37" s="5"/>
      <c r="K37" s="5"/>
      <c r="L37" s="103" t="s">
        <v>73</v>
      </c>
    </row>
    <row r="38" spans="1:18" ht="25.5" customHeight="1" thickBot="1">
      <c r="A38" s="36"/>
      <c r="B38" s="904" t="s">
        <v>161</v>
      </c>
      <c r="C38" s="904"/>
      <c r="D38" s="904"/>
      <c r="E38" s="108"/>
      <c r="F38" s="109" t="s">
        <v>27</v>
      </c>
      <c r="G38" s="27"/>
      <c r="H38" s="110" t="s">
        <v>69</v>
      </c>
      <c r="I38" s="108"/>
      <c r="J38" s="108"/>
      <c r="K38" s="871" t="s">
        <v>27</v>
      </c>
      <c r="L38" s="872"/>
    </row>
    <row r="39" spans="1:18" ht="25.5" customHeight="1" thickBot="1">
      <c r="A39" s="36"/>
      <c r="B39" s="765" t="s">
        <v>162</v>
      </c>
      <c r="C39" s="765"/>
      <c r="D39" s="765"/>
      <c r="E39" s="108"/>
      <c r="F39" s="109" t="s">
        <v>27</v>
      </c>
      <c r="G39" s="27"/>
      <c r="H39" s="105" t="s">
        <v>68</v>
      </c>
      <c r="I39" s="106"/>
      <c r="J39" s="106"/>
      <c r="K39" s="869" t="s">
        <v>27</v>
      </c>
      <c r="L39" s="870"/>
    </row>
    <row r="40" spans="1:18" ht="14.25" customHeight="1">
      <c r="A40" s="37"/>
      <c r="B40" s="866" t="s">
        <v>78</v>
      </c>
      <c r="C40" s="866"/>
      <c r="D40" s="14"/>
      <c r="E40" s="14"/>
      <c r="F40" s="38"/>
      <c r="G40" s="38"/>
      <c r="H40" s="111" t="s">
        <v>35</v>
      </c>
      <c r="I40" s="5"/>
      <c r="J40" s="5"/>
      <c r="K40" s="5"/>
      <c r="L40" s="6"/>
    </row>
    <row r="41" spans="1:18" ht="20.25" customHeight="1">
      <c r="A41" s="25"/>
      <c r="C41" s="15"/>
      <c r="D41" s="26"/>
      <c r="E41" s="26"/>
      <c r="F41" s="27"/>
      <c r="G41" s="27"/>
    </row>
    <row r="42" spans="1:18" ht="20.25" customHeight="1">
      <c r="A42" s="25"/>
      <c r="C42" s="15"/>
      <c r="D42" s="26"/>
      <c r="E42" s="26"/>
      <c r="F42" s="27"/>
      <c r="G42" s="27"/>
    </row>
    <row r="43" spans="1:18" ht="20.25" customHeight="1">
      <c r="A43" s="25"/>
      <c r="C43" s="15"/>
      <c r="D43" s="26"/>
      <c r="E43" s="26"/>
      <c r="F43" s="27"/>
      <c r="G43" s="27"/>
    </row>
    <row r="44" spans="1:18" ht="13.5" customHeight="1">
      <c r="A44" s="12"/>
      <c r="B44" s="12"/>
    </row>
  </sheetData>
  <mergeCells count="81">
    <mergeCell ref="A1:C2"/>
    <mergeCell ref="D1:J1"/>
    <mergeCell ref="K1:K3"/>
    <mergeCell ref="L1:L3"/>
    <mergeCell ref="D2:J2"/>
    <mergeCell ref="D3:J3"/>
    <mergeCell ref="C10:D10"/>
    <mergeCell ref="T3:V3"/>
    <mergeCell ref="A4:D5"/>
    <mergeCell ref="H4:L4"/>
    <mergeCell ref="M4:S5"/>
    <mergeCell ref="T4:V5"/>
    <mergeCell ref="H5:L5"/>
    <mergeCell ref="J6:K6"/>
    <mergeCell ref="A7:B7"/>
    <mergeCell ref="J7:K7"/>
    <mergeCell ref="C9:D9"/>
    <mergeCell ref="J9:K9"/>
    <mergeCell ref="T16:Z16"/>
    <mergeCell ref="AA16:AB16"/>
    <mergeCell ref="A11:A12"/>
    <mergeCell ref="B11:B12"/>
    <mergeCell ref="G11:G12"/>
    <mergeCell ref="H11:H12"/>
    <mergeCell ref="T11:AB11"/>
    <mergeCell ref="T12:AB12"/>
    <mergeCell ref="T13:AB13"/>
    <mergeCell ref="T14:Z14"/>
    <mergeCell ref="AA14:AB14"/>
    <mergeCell ref="T15:Z15"/>
    <mergeCell ref="AA15:AB15"/>
    <mergeCell ref="T17:Z17"/>
    <mergeCell ref="AA17:AB17"/>
    <mergeCell ref="T18:Z18"/>
    <mergeCell ref="AA18:AB18"/>
    <mergeCell ref="T19:Z19"/>
    <mergeCell ref="AA19:AB19"/>
    <mergeCell ref="T20:Z20"/>
    <mergeCell ref="AA20:AB20"/>
    <mergeCell ref="T21:Z21"/>
    <mergeCell ref="AA21:AB21"/>
    <mergeCell ref="T22:Z22"/>
    <mergeCell ref="AA22:AB22"/>
    <mergeCell ref="T23:Z23"/>
    <mergeCell ref="AA23:AB23"/>
    <mergeCell ref="T24:Z24"/>
    <mergeCell ref="AA24:AB24"/>
    <mergeCell ref="T25:Z25"/>
    <mergeCell ref="AA25:AB25"/>
    <mergeCell ref="T26:Z26"/>
    <mergeCell ref="AA26:AB26"/>
    <mergeCell ref="T27:Z27"/>
    <mergeCell ref="AA27:AB27"/>
    <mergeCell ref="T28:Z28"/>
    <mergeCell ref="AA28:AB28"/>
    <mergeCell ref="G29:H29"/>
    <mergeCell ref="I29:L29"/>
    <mergeCell ref="T29:Z29"/>
    <mergeCell ref="AA29:AB29"/>
    <mergeCell ref="A30:F31"/>
    <mergeCell ref="K30:L30"/>
    <mergeCell ref="G31:I31"/>
    <mergeCell ref="J31:J33"/>
    <mergeCell ref="G32:I33"/>
    <mergeCell ref="K31:L33"/>
    <mergeCell ref="A33:C33"/>
    <mergeCell ref="N33:R33"/>
    <mergeCell ref="A32:C32"/>
    <mergeCell ref="A34:C34"/>
    <mergeCell ref="D34:F34"/>
    <mergeCell ref="H34:I34"/>
    <mergeCell ref="K34:L34"/>
    <mergeCell ref="C35:E35"/>
    <mergeCell ref="K38:L38"/>
    <mergeCell ref="B39:D39"/>
    <mergeCell ref="K39:L39"/>
    <mergeCell ref="B40:C40"/>
    <mergeCell ref="C36:E36"/>
    <mergeCell ref="C37:E37"/>
    <mergeCell ref="B38:D38"/>
    <mergeCell ref="A35:B37"/>
  </mergeCells>
  <phoneticPr fontId="2"/>
  <pageMargins left="0.62992125984251968" right="0.23622047244094491" top="0.55118110236220474" bottom="0.55118110236220474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EB575-D5E9-4DAF-95E3-6E236EA5B0A9}">
  <dimension ref="A1:AE38"/>
  <sheetViews>
    <sheetView workbookViewId="0">
      <selection activeCell="A33" sqref="A33:B35"/>
    </sheetView>
  </sheetViews>
  <sheetFormatPr defaultRowHeight="15.75"/>
  <cols>
    <col min="1" max="2" width="4.625" style="1" customWidth="1"/>
    <col min="3" max="4" width="14.625" style="1" customWidth="1"/>
    <col min="5" max="5" width="5.625" style="1" customWidth="1"/>
    <col min="6" max="7" width="4.625" style="1" customWidth="1"/>
    <col min="8" max="8" width="14.625" style="1" customWidth="1"/>
    <col min="9" max="9" width="1.625" style="1" customWidth="1"/>
    <col min="10" max="11" width="2.625" style="1" customWidth="1"/>
    <col min="12" max="12" width="1.625" style="1" customWidth="1"/>
    <col min="13" max="14" width="2.625" style="1" customWidth="1"/>
    <col min="15" max="15" width="1.625" style="1" customWidth="1"/>
    <col min="16" max="17" width="2.625" style="1" customWidth="1"/>
    <col min="18" max="18" width="9" style="1"/>
    <col min="19" max="27" width="2.125" style="1" customWidth="1"/>
    <col min="28" max="16384" width="9" style="1"/>
  </cols>
  <sheetData>
    <row r="1" spans="1:29" ht="28.5">
      <c r="A1" s="530" t="s">
        <v>16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</row>
    <row r="2" spans="1:29" ht="51.75" customHeight="1" thickBot="1">
      <c r="A2" s="45" t="s">
        <v>170</v>
      </c>
      <c r="D2" s="1020" t="s">
        <v>140</v>
      </c>
      <c r="E2" s="1020"/>
      <c r="F2" s="1020"/>
      <c r="G2" s="929"/>
      <c r="H2" s="929"/>
      <c r="M2" s="180" t="s">
        <v>39</v>
      </c>
      <c r="N2" s="533"/>
      <c r="O2" s="534"/>
      <c r="P2" s="534"/>
      <c r="Q2" s="535"/>
      <c r="R2" s="7"/>
    </row>
    <row r="3" spans="1:29" ht="16.5" customHeight="1" thickTop="1">
      <c r="A3" s="536" t="s">
        <v>0</v>
      </c>
      <c r="B3" s="537"/>
      <c r="C3" s="537"/>
      <c r="D3" s="53"/>
      <c r="E3" s="29"/>
      <c r="F3" s="29"/>
      <c r="G3" s="789" t="s">
        <v>11</v>
      </c>
      <c r="H3" s="790"/>
      <c r="I3" s="790"/>
      <c r="J3" s="790"/>
      <c r="K3" s="790"/>
      <c r="L3" s="790"/>
      <c r="M3" s="790"/>
      <c r="N3" s="790"/>
      <c r="O3" s="790"/>
      <c r="P3" s="790"/>
      <c r="Q3" s="791"/>
      <c r="R3" s="666"/>
    </row>
    <row r="4" spans="1:29" ht="30" customHeight="1">
      <c r="A4" s="538"/>
      <c r="B4" s="539"/>
      <c r="C4" s="539"/>
      <c r="D4" s="54" t="s">
        <v>8</v>
      </c>
      <c r="E4" s="7"/>
      <c r="F4" s="7"/>
      <c r="G4" s="792"/>
      <c r="H4" s="540"/>
      <c r="I4" s="540"/>
      <c r="J4" s="540"/>
      <c r="K4" s="540"/>
      <c r="L4" s="540"/>
      <c r="M4" s="540"/>
      <c r="N4" s="540"/>
      <c r="O4" s="540"/>
      <c r="P4" s="540"/>
      <c r="Q4" s="793"/>
      <c r="R4" s="666"/>
    </row>
    <row r="5" spans="1:29" ht="24" customHeight="1">
      <c r="A5" s="181" t="s">
        <v>18</v>
      </c>
      <c r="B5" s="24"/>
      <c r="C5" s="17"/>
      <c r="D5" s="4"/>
      <c r="E5" s="7"/>
      <c r="F5" s="7"/>
      <c r="G5" s="549" t="s">
        <v>2</v>
      </c>
      <c r="H5" s="549"/>
      <c r="I5" s="674"/>
      <c r="J5" s="674"/>
      <c r="K5" s="674"/>
      <c r="L5" s="674"/>
      <c r="M5" s="674"/>
      <c r="N5" s="674"/>
      <c r="O5" s="674"/>
      <c r="P5" s="674"/>
      <c r="Q5" s="675"/>
    </row>
    <row r="6" spans="1:29" ht="24" customHeight="1">
      <c r="A6" s="547" t="s">
        <v>19</v>
      </c>
      <c r="B6" s="548"/>
      <c r="C6" s="9"/>
      <c r="D6" s="9"/>
      <c r="E6" s="39"/>
      <c r="F6" s="39"/>
      <c r="G6" s="549" t="s">
        <v>3</v>
      </c>
      <c r="H6" s="549"/>
      <c r="I6" s="1018" t="s">
        <v>9</v>
      </c>
      <c r="J6" s="1018"/>
      <c r="K6" s="1018"/>
      <c r="L6" s="1018"/>
      <c r="M6" s="1018"/>
      <c r="N6" s="1018"/>
      <c r="O6" s="1018"/>
      <c r="P6" s="1018"/>
      <c r="Q6" s="1019"/>
    </row>
    <row r="7" spans="1:29" ht="24" customHeight="1">
      <c r="A7" s="30" t="s">
        <v>1</v>
      </c>
      <c r="B7" s="19"/>
      <c r="C7" s="73" t="s">
        <v>88</v>
      </c>
      <c r="D7" s="5"/>
      <c r="E7" s="10"/>
      <c r="F7" s="10"/>
      <c r="G7" s="19" t="s">
        <v>4</v>
      </c>
      <c r="H7" s="19"/>
      <c r="I7" s="528"/>
      <c r="J7" s="528"/>
      <c r="K7" s="528"/>
      <c r="L7" s="528"/>
      <c r="M7" s="528"/>
      <c r="N7" s="528"/>
      <c r="O7" s="528"/>
      <c r="P7" s="528"/>
      <c r="Q7" s="529"/>
    </row>
    <row r="8" spans="1:29" ht="24" customHeight="1" thickBot="1">
      <c r="A8" s="30" t="s">
        <v>179</v>
      </c>
      <c r="B8" s="20"/>
      <c r="C8" s="787" t="s">
        <v>141</v>
      </c>
      <c r="D8" s="787"/>
      <c r="E8" s="1021" t="s">
        <v>192</v>
      </c>
      <c r="F8" s="1021"/>
      <c r="G8" s="788" t="s">
        <v>61</v>
      </c>
      <c r="H8" s="788"/>
      <c r="I8" s="985" t="s">
        <v>23</v>
      </c>
      <c r="J8" s="985"/>
      <c r="K8" s="985"/>
      <c r="L8" s="985"/>
      <c r="M8" s="985"/>
      <c r="N8" s="985"/>
      <c r="O8" s="985"/>
      <c r="P8" s="985"/>
      <c r="Q8" s="986"/>
    </row>
    <row r="9" spans="1:29" ht="15" customHeight="1">
      <c r="A9" s="1064" t="s">
        <v>180</v>
      </c>
      <c r="B9" s="1065"/>
      <c r="C9" s="1066"/>
      <c r="D9" s="1084" t="s">
        <v>132</v>
      </c>
      <c r="E9" s="1085"/>
      <c r="F9" s="1085"/>
      <c r="G9" s="1075" t="s">
        <v>189</v>
      </c>
      <c r="H9" s="1076"/>
      <c r="I9" s="1077" t="s">
        <v>194</v>
      </c>
      <c r="J9" s="1077"/>
      <c r="K9" s="1077"/>
      <c r="L9" s="1077"/>
      <c r="M9" s="1077"/>
      <c r="N9" s="1077"/>
      <c r="O9" s="1077"/>
      <c r="P9" s="1077"/>
      <c r="Q9" s="1078"/>
      <c r="S9" s="1063"/>
      <c r="T9" s="1063"/>
      <c r="U9" s="1063"/>
      <c r="V9" s="1063"/>
      <c r="W9" s="1063"/>
      <c r="X9" s="1063"/>
      <c r="Y9" s="1063"/>
      <c r="Z9" s="1063"/>
      <c r="AA9" s="1063"/>
      <c r="AB9" s="1063"/>
      <c r="AC9" s="1063"/>
    </row>
    <row r="10" spans="1:29" ht="17.25" customHeight="1">
      <c r="A10" s="99" t="s">
        <v>43</v>
      </c>
      <c r="C10" s="204"/>
      <c r="D10" s="1" t="s">
        <v>37</v>
      </c>
      <c r="F10" s="1067"/>
      <c r="G10" s="1080" t="s">
        <v>190</v>
      </c>
      <c r="H10" s="1081"/>
      <c r="I10" s="1067"/>
      <c r="J10" s="1067"/>
      <c r="K10" s="1067"/>
      <c r="L10" s="1067"/>
      <c r="M10" s="1067"/>
      <c r="N10" s="1067"/>
      <c r="O10" s="1067"/>
      <c r="P10" s="1069" t="s">
        <v>27</v>
      </c>
      <c r="Q10" s="1070"/>
    </row>
    <row r="11" spans="1:29" ht="17.25" customHeight="1" thickBot="1">
      <c r="A11" s="730" t="s">
        <v>44</v>
      </c>
      <c r="B11" s="731"/>
      <c r="C11" s="731"/>
      <c r="D11" s="8" t="s">
        <v>45</v>
      </c>
      <c r="E11" s="8"/>
      <c r="F11" s="1067"/>
      <c r="G11" s="1082"/>
      <c r="H11" s="1083"/>
      <c r="I11" s="1068"/>
      <c r="J11" s="1068"/>
      <c r="K11" s="1068"/>
      <c r="L11" s="1068"/>
      <c r="M11" s="1068"/>
      <c r="N11" s="1068"/>
      <c r="O11" s="1068"/>
      <c r="P11" s="1071"/>
      <c r="Q11" s="1072"/>
    </row>
    <row r="12" spans="1:29" ht="10.5" customHeight="1">
      <c r="A12" s="1027" t="s">
        <v>181</v>
      </c>
      <c r="B12" s="1028"/>
      <c r="C12" s="1028"/>
      <c r="D12" s="596" t="s">
        <v>183</v>
      </c>
      <c r="E12" s="596"/>
      <c r="G12" s="731" t="s">
        <v>178</v>
      </c>
      <c r="H12" s="731"/>
      <c r="I12" s="731"/>
      <c r="J12" s="731"/>
      <c r="K12" s="731"/>
      <c r="L12" s="731"/>
      <c r="M12" s="731"/>
      <c r="N12" s="731"/>
      <c r="O12" s="731"/>
      <c r="P12" s="731"/>
      <c r="Q12" s="1073"/>
    </row>
    <row r="13" spans="1:29" ht="10.5" customHeight="1">
      <c r="A13" s="1027"/>
      <c r="B13" s="1028"/>
      <c r="C13" s="1028"/>
      <c r="D13" s="504"/>
      <c r="E13" s="504"/>
      <c r="G13" s="783"/>
      <c r="H13" s="783"/>
      <c r="I13" s="783"/>
      <c r="J13" s="783"/>
      <c r="K13" s="783"/>
      <c r="L13" s="783"/>
      <c r="M13" s="783"/>
      <c r="N13" s="783"/>
      <c r="O13" s="783"/>
      <c r="P13" s="783"/>
      <c r="Q13" s="1074"/>
      <c r="T13" s="1079"/>
      <c r="U13" s="1079"/>
      <c r="V13" s="1079"/>
      <c r="W13" s="1079"/>
      <c r="X13" s="1079"/>
      <c r="Y13" s="1079"/>
      <c r="Z13" s="1079"/>
      <c r="AA13" s="1079"/>
    </row>
    <row r="14" spans="1:29" ht="10.5" customHeight="1">
      <c r="A14" s="1029" t="s">
        <v>182</v>
      </c>
      <c r="B14" s="1030"/>
      <c r="C14" s="1030"/>
      <c r="D14" s="1086" t="s">
        <v>184</v>
      </c>
      <c r="E14" s="1086"/>
      <c r="G14" s="1028" t="s">
        <v>172</v>
      </c>
      <c r="H14" s="1028"/>
      <c r="I14" s="1028"/>
      <c r="J14" s="1028"/>
      <c r="K14" s="1028"/>
      <c r="L14" s="1028"/>
      <c r="M14" s="1028"/>
      <c r="N14" s="1028"/>
      <c r="O14" s="1028"/>
      <c r="P14" s="1028"/>
      <c r="Q14" s="1062"/>
    </row>
    <row r="15" spans="1:29" ht="10.5" customHeight="1" thickBot="1">
      <c r="A15" s="1029"/>
      <c r="B15" s="1030"/>
      <c r="C15" s="1030"/>
      <c r="D15" s="780"/>
      <c r="E15" s="780"/>
      <c r="F15" s="35"/>
      <c r="G15" s="1028"/>
      <c r="H15" s="1028"/>
      <c r="I15" s="1028"/>
      <c r="J15" s="1028"/>
      <c r="K15" s="1028"/>
      <c r="L15" s="1028"/>
      <c r="M15" s="1028"/>
      <c r="N15" s="1028"/>
      <c r="O15" s="1028"/>
      <c r="P15" s="1028"/>
      <c r="Q15" s="1062"/>
    </row>
    <row r="16" spans="1:29" ht="22.5" customHeight="1" thickTop="1">
      <c r="A16" s="215" t="s">
        <v>193</v>
      </c>
      <c r="B16" s="208"/>
      <c r="C16" s="198"/>
      <c r="D16" s="1053"/>
      <c r="E16" s="1053"/>
      <c r="F16" s="1053"/>
      <c r="G16" s="790"/>
      <c r="H16" s="790"/>
      <c r="I16" s="213"/>
      <c r="J16" s="1059" t="s">
        <v>173</v>
      </c>
      <c r="K16" s="1060"/>
      <c r="L16" s="1060"/>
      <c r="M16" s="1060"/>
      <c r="N16" s="1060"/>
      <c r="O16" s="1060"/>
      <c r="P16" s="1060"/>
      <c r="Q16" s="1061"/>
      <c r="R16" s="7"/>
      <c r="AB16" s="13"/>
    </row>
    <row r="17" spans="1:31" ht="14.25" customHeight="1">
      <c r="A17" s="649" t="s">
        <v>21</v>
      </c>
      <c r="B17" s="651" t="s">
        <v>20</v>
      </c>
      <c r="C17" s="122" t="s">
        <v>5</v>
      </c>
      <c r="D17" s="122" t="s">
        <v>6</v>
      </c>
      <c r="E17" s="1054" t="s">
        <v>12</v>
      </c>
      <c r="F17" s="1055"/>
      <c r="G17" s="752" t="s">
        <v>15</v>
      </c>
      <c r="H17" s="753"/>
      <c r="I17" s="212"/>
      <c r="J17" s="1056" t="s">
        <v>174</v>
      </c>
      <c r="K17" s="1057"/>
      <c r="L17" s="1057"/>
      <c r="M17" s="1057"/>
      <c r="N17" s="1057"/>
      <c r="O17" s="1057"/>
      <c r="P17" s="1057"/>
      <c r="Q17" s="1058"/>
      <c r="R17" s="7"/>
    </row>
    <row r="18" spans="1:31" ht="13.5" customHeight="1">
      <c r="A18" s="650"/>
      <c r="B18" s="652"/>
      <c r="C18" s="123" t="s">
        <v>28</v>
      </c>
      <c r="D18" s="124" t="s">
        <v>29</v>
      </c>
      <c r="E18" s="1031" t="s">
        <v>30</v>
      </c>
      <c r="F18" s="1032"/>
      <c r="G18" s="1033" t="s">
        <v>31</v>
      </c>
      <c r="H18" s="1034"/>
      <c r="I18" s="212"/>
      <c r="J18" s="1016" t="s">
        <v>175</v>
      </c>
      <c r="K18" s="542"/>
      <c r="L18" s="542"/>
      <c r="M18" s="542"/>
      <c r="N18" s="542"/>
      <c r="O18" s="542"/>
      <c r="P18" s="542"/>
      <c r="Q18" s="1017"/>
      <c r="R18" s="7"/>
    </row>
    <row r="19" spans="1:31" ht="21.75" customHeight="1" thickBot="1">
      <c r="A19" s="209"/>
      <c r="B19" s="16"/>
      <c r="C19" s="2" t="s">
        <v>14</v>
      </c>
      <c r="D19" s="11" t="s">
        <v>14</v>
      </c>
      <c r="E19" s="562" t="s">
        <v>17</v>
      </c>
      <c r="F19" s="446"/>
      <c r="G19" s="445" t="s">
        <v>127</v>
      </c>
      <c r="H19" s="486"/>
      <c r="I19" s="212"/>
      <c r="J19" s="1013" t="s">
        <v>176</v>
      </c>
      <c r="K19" s="1014"/>
      <c r="L19" s="1014"/>
      <c r="M19" s="1014"/>
      <c r="N19" s="1014"/>
      <c r="O19" s="1014"/>
      <c r="P19" s="1014"/>
      <c r="Q19" s="1015"/>
      <c r="R19" s="7"/>
    </row>
    <row r="20" spans="1:31" ht="21.75" customHeight="1" thickTop="1">
      <c r="A20" s="209"/>
      <c r="B20" s="16"/>
      <c r="C20" s="2" t="s">
        <v>14</v>
      </c>
      <c r="D20" s="11" t="s">
        <v>14</v>
      </c>
      <c r="E20" s="562" t="s">
        <v>17</v>
      </c>
      <c r="F20" s="446"/>
      <c r="G20" s="445" t="s">
        <v>127</v>
      </c>
      <c r="H20" s="446"/>
      <c r="I20" s="987" t="s">
        <v>203</v>
      </c>
      <c r="J20" s="498"/>
      <c r="K20" s="498"/>
      <c r="L20" s="498"/>
      <c r="M20" s="498"/>
      <c r="N20" s="498"/>
      <c r="O20" s="498"/>
      <c r="P20" s="498"/>
      <c r="Q20" s="498"/>
      <c r="R20" s="7"/>
      <c r="AA20" s="202"/>
    </row>
    <row r="21" spans="1:31" ht="21.75" customHeight="1" thickBot="1">
      <c r="A21" s="209"/>
      <c r="B21" s="16"/>
      <c r="C21" s="2" t="s">
        <v>14</v>
      </c>
      <c r="D21" s="11" t="s">
        <v>14</v>
      </c>
      <c r="E21" s="562" t="s">
        <v>17</v>
      </c>
      <c r="F21" s="446"/>
      <c r="G21" s="445" t="s">
        <v>127</v>
      </c>
      <c r="H21" s="446"/>
      <c r="I21" s="203"/>
      <c r="J21" s="997" t="s">
        <v>188</v>
      </c>
      <c r="K21" s="997"/>
      <c r="L21" s="997"/>
      <c r="M21" s="997"/>
      <c r="N21" s="997"/>
      <c r="O21" s="997"/>
      <c r="P21" s="997"/>
      <c r="Q21" s="997"/>
      <c r="R21" s="7"/>
    </row>
    <row r="22" spans="1:31" ht="21.75" customHeight="1" thickTop="1">
      <c r="A22" s="209"/>
      <c r="B22" s="16"/>
      <c r="C22" s="2" t="s">
        <v>14</v>
      </c>
      <c r="D22" s="11" t="s">
        <v>14</v>
      </c>
      <c r="E22" s="562" t="s">
        <v>17</v>
      </c>
      <c r="F22" s="446"/>
      <c r="G22" s="445" t="s">
        <v>127</v>
      </c>
      <c r="H22" s="446"/>
      <c r="I22" s="203"/>
      <c r="J22" s="998" t="s">
        <v>185</v>
      </c>
      <c r="K22" s="999"/>
      <c r="L22" s="999"/>
      <c r="M22" s="999"/>
      <c r="N22" s="999"/>
      <c r="O22" s="999"/>
      <c r="P22" s="999"/>
      <c r="Q22" s="1000"/>
      <c r="R22" s="7"/>
    </row>
    <row r="23" spans="1:31" ht="21.75" customHeight="1">
      <c r="A23" s="209"/>
      <c r="B23" s="16"/>
      <c r="C23" s="2" t="s">
        <v>14</v>
      </c>
      <c r="D23" s="11" t="s">
        <v>14</v>
      </c>
      <c r="E23" s="562" t="s">
        <v>17</v>
      </c>
      <c r="F23" s="446"/>
      <c r="G23" s="445" t="s">
        <v>127</v>
      </c>
      <c r="H23" s="446"/>
      <c r="I23" s="41"/>
      <c r="J23" s="1001"/>
      <c r="K23" s="1002"/>
      <c r="L23" s="1002"/>
      <c r="M23" s="1002"/>
      <c r="N23" s="1002"/>
      <c r="O23" s="1002"/>
      <c r="P23" s="1002"/>
      <c r="Q23" s="1003"/>
      <c r="R23" s="7"/>
      <c r="AB23" s="253"/>
      <c r="AC23" s="253"/>
      <c r="AD23" s="253"/>
      <c r="AE23" s="253"/>
    </row>
    <row r="24" spans="1:31" ht="21.75" customHeight="1">
      <c r="A24" s="209"/>
      <c r="B24" s="16"/>
      <c r="C24" s="2" t="s">
        <v>14</v>
      </c>
      <c r="D24" s="11" t="s">
        <v>14</v>
      </c>
      <c r="E24" s="562" t="s">
        <v>17</v>
      </c>
      <c r="F24" s="446"/>
      <c r="G24" s="445" t="s">
        <v>127</v>
      </c>
      <c r="H24" s="446"/>
      <c r="J24" s="988" t="s">
        <v>191</v>
      </c>
      <c r="K24" s="989"/>
      <c r="L24" s="989"/>
      <c r="M24" s="990"/>
      <c r="N24" s="1004" t="s">
        <v>46</v>
      </c>
      <c r="O24" s="1005"/>
      <c r="P24" s="1005"/>
      <c r="Q24" s="1006"/>
      <c r="R24" s="7"/>
      <c r="AB24" s="253"/>
      <c r="AC24" s="253"/>
      <c r="AD24" s="253"/>
      <c r="AE24" s="253"/>
    </row>
    <row r="25" spans="1:31" ht="21.75" customHeight="1">
      <c r="A25" s="210"/>
      <c r="B25" s="32"/>
      <c r="C25" s="33" t="s">
        <v>14</v>
      </c>
      <c r="D25" s="34" t="s">
        <v>14</v>
      </c>
      <c r="E25" s="586" t="s">
        <v>17</v>
      </c>
      <c r="F25" s="453"/>
      <c r="G25" s="445" t="s">
        <v>127</v>
      </c>
      <c r="H25" s="446"/>
      <c r="J25" s="991"/>
      <c r="K25" s="992"/>
      <c r="L25" s="992"/>
      <c r="M25" s="993"/>
      <c r="N25" s="1007"/>
      <c r="O25" s="1008"/>
      <c r="P25" s="1008"/>
      <c r="Q25" s="1009"/>
      <c r="R25" s="7"/>
    </row>
    <row r="26" spans="1:31" ht="15.75" customHeight="1" thickBot="1">
      <c r="A26" s="1049" t="s">
        <v>13</v>
      </c>
      <c r="B26" s="1050"/>
      <c r="C26" s="1023" t="s">
        <v>186</v>
      </c>
      <c r="D26" s="1024"/>
      <c r="E26" s="462" t="s">
        <v>187</v>
      </c>
      <c r="F26" s="463"/>
      <c r="G26" s="463"/>
      <c r="H26" s="453"/>
      <c r="J26" s="994"/>
      <c r="K26" s="995"/>
      <c r="L26" s="995"/>
      <c r="M26" s="996"/>
      <c r="N26" s="1010"/>
      <c r="O26" s="1011"/>
      <c r="P26" s="1011"/>
      <c r="Q26" s="1012"/>
      <c r="R26" s="7"/>
    </row>
    <row r="27" spans="1:31" ht="15.75" customHeight="1" thickTop="1">
      <c r="A27" s="1051"/>
      <c r="B27" s="1052"/>
      <c r="C27" s="1025"/>
      <c r="D27" s="1026"/>
      <c r="E27" s="456"/>
      <c r="F27" s="464"/>
      <c r="G27" s="464"/>
      <c r="H27" s="457"/>
      <c r="I27" s="987"/>
      <c r="J27" s="498"/>
      <c r="K27" s="498"/>
      <c r="L27" s="498"/>
      <c r="M27" s="498"/>
      <c r="N27" s="498"/>
      <c r="O27" s="498"/>
      <c r="P27" s="498"/>
      <c r="Q27" s="498"/>
      <c r="R27" s="7"/>
    </row>
    <row r="28" spans="1:31" ht="9" customHeight="1">
      <c r="A28" s="576" t="s">
        <v>40</v>
      </c>
      <c r="B28" s="576"/>
      <c r="C28" s="576"/>
      <c r="D28" s="1022"/>
      <c r="E28" s="1022"/>
      <c r="F28" s="1022"/>
      <c r="G28" s="253"/>
      <c r="I28" s="827" t="s">
        <v>107</v>
      </c>
      <c r="J28" s="827"/>
      <c r="K28" s="827"/>
      <c r="L28" s="827"/>
      <c r="M28" s="827"/>
      <c r="N28" s="827"/>
      <c r="O28" s="827"/>
      <c r="P28" s="827"/>
      <c r="Q28" s="827"/>
    </row>
    <row r="29" spans="1:31" ht="7.5" customHeight="1">
      <c r="A29" s="862"/>
      <c r="B29" s="862"/>
      <c r="C29" s="862"/>
      <c r="D29" s="1022"/>
      <c r="E29" s="1022"/>
      <c r="F29" s="1022"/>
      <c r="G29" s="253"/>
      <c r="H29" s="253"/>
      <c r="I29" s="984"/>
      <c r="J29" s="984"/>
      <c r="K29" s="984"/>
      <c r="L29" s="984"/>
      <c r="M29" s="984"/>
      <c r="N29" s="984"/>
      <c r="O29" s="984"/>
      <c r="P29" s="984"/>
      <c r="Q29" s="984"/>
    </row>
    <row r="30" spans="1:31" ht="21" customHeight="1">
      <c r="A30" s="1036" t="s">
        <v>41</v>
      </c>
      <c r="B30" s="756"/>
      <c r="C30" s="757"/>
      <c r="D30" s="194"/>
      <c r="E30" s="195"/>
      <c r="F30" s="196"/>
      <c r="G30" s="1037" t="s">
        <v>177</v>
      </c>
      <c r="H30" s="1037"/>
      <c r="I30" s="1038" t="s">
        <v>144</v>
      </c>
      <c r="J30" s="1038"/>
      <c r="K30" s="1038"/>
      <c r="L30" s="1038"/>
      <c r="M30" s="1038"/>
      <c r="N30" s="1038"/>
      <c r="O30" s="1038"/>
      <c r="P30" s="22"/>
      <c r="Q30" s="101" t="s">
        <v>83</v>
      </c>
    </row>
    <row r="31" spans="1:31" ht="21" customHeight="1">
      <c r="A31" s="52"/>
      <c r="B31" s="1047" t="s">
        <v>24</v>
      </c>
      <c r="C31" s="1047"/>
      <c r="D31" s="28" t="s">
        <v>80</v>
      </c>
      <c r="E31" s="22" t="s">
        <v>81</v>
      </c>
      <c r="G31" s="197" t="s">
        <v>133</v>
      </c>
      <c r="H31" s="197"/>
      <c r="I31" s="191" t="s">
        <v>157</v>
      </c>
      <c r="J31" s="191"/>
      <c r="K31" s="191"/>
      <c r="L31" s="191"/>
      <c r="M31" s="191"/>
      <c r="N31" s="191"/>
      <c r="O31" s="191"/>
      <c r="P31" s="191"/>
      <c r="Q31" s="193"/>
    </row>
    <row r="32" spans="1:31" ht="21" customHeight="1" thickBot="1">
      <c r="A32" s="205"/>
      <c r="B32" s="1048" t="s">
        <v>139</v>
      </c>
      <c r="C32" s="1048"/>
      <c r="D32" s="206" t="s">
        <v>138</v>
      </c>
      <c r="E32" s="207" t="s">
        <v>82</v>
      </c>
      <c r="G32" s="1028" t="s">
        <v>25</v>
      </c>
      <c r="H32" s="1028"/>
      <c r="I32" s="460" t="s">
        <v>38</v>
      </c>
      <c r="J32" s="460"/>
      <c r="K32" s="460"/>
      <c r="L32" s="460"/>
      <c r="M32" s="460"/>
      <c r="N32" s="460"/>
      <c r="O32" s="460"/>
      <c r="P32" s="460"/>
      <c r="Q32" s="1035"/>
    </row>
    <row r="33" spans="1:17" ht="25.5" customHeight="1">
      <c r="A33" s="1039" t="s">
        <v>166</v>
      </c>
      <c r="B33" s="1040"/>
      <c r="C33" s="216" t="s">
        <v>163</v>
      </c>
      <c r="D33" s="217"/>
      <c r="E33" s="218" t="s">
        <v>27</v>
      </c>
      <c r="F33" s="223"/>
      <c r="G33" s="8"/>
      <c r="H33" s="8"/>
      <c r="I33" s="1045"/>
      <c r="J33" s="1045"/>
      <c r="K33" s="1045"/>
      <c r="L33" s="1045"/>
      <c r="M33" s="1045"/>
      <c r="N33" s="1045"/>
      <c r="O33" s="1045"/>
      <c r="P33" s="1045"/>
      <c r="Q33" s="1046"/>
    </row>
    <row r="34" spans="1:17" ht="25.5" customHeight="1">
      <c r="A34" s="1041"/>
      <c r="B34" s="854"/>
      <c r="C34" s="190" t="s">
        <v>163</v>
      </c>
      <c r="D34" s="157"/>
      <c r="E34" s="219" t="s">
        <v>27</v>
      </c>
      <c r="F34" s="27"/>
      <c r="G34" s="5" t="s">
        <v>33</v>
      </c>
      <c r="H34" s="5"/>
      <c r="I34" s="5"/>
      <c r="J34" s="5"/>
      <c r="K34" s="5"/>
      <c r="L34" s="5"/>
      <c r="M34" s="5"/>
      <c r="N34" s="5"/>
      <c r="O34" s="5"/>
      <c r="P34" s="504" t="s">
        <v>27</v>
      </c>
      <c r="Q34" s="1044"/>
    </row>
    <row r="35" spans="1:17" ht="25.5" customHeight="1" thickBot="1">
      <c r="A35" s="1042"/>
      <c r="B35" s="1043"/>
      <c r="C35" s="220" t="s">
        <v>163</v>
      </c>
      <c r="D35" s="221"/>
      <c r="E35" s="222" t="s">
        <v>27</v>
      </c>
      <c r="F35" s="27"/>
      <c r="G35" s="5" t="s">
        <v>34</v>
      </c>
      <c r="H35" s="5"/>
      <c r="I35" s="5"/>
      <c r="J35" s="5"/>
      <c r="K35" s="5"/>
      <c r="L35" s="5"/>
      <c r="M35" s="5"/>
      <c r="N35" s="5"/>
      <c r="O35" s="5"/>
      <c r="P35" s="42" t="s">
        <v>27</v>
      </c>
      <c r="Q35" s="199"/>
    </row>
    <row r="36" spans="1:17" ht="25.5" customHeight="1" thickBot="1">
      <c r="A36" s="36"/>
      <c r="B36" s="765" t="s">
        <v>159</v>
      </c>
      <c r="C36" s="765"/>
      <c r="D36" s="765"/>
      <c r="E36" s="115" t="s">
        <v>27</v>
      </c>
      <c r="F36" s="27"/>
      <c r="H36" s="116" t="s">
        <v>69</v>
      </c>
      <c r="I36" s="116"/>
      <c r="J36" s="116"/>
      <c r="K36" s="116"/>
      <c r="L36" s="116"/>
      <c r="M36" s="116"/>
      <c r="N36" s="116"/>
      <c r="O36" s="116"/>
      <c r="P36" s="116"/>
      <c r="Q36" s="117" t="s">
        <v>27</v>
      </c>
    </row>
    <row r="37" spans="1:17" ht="25.5" customHeight="1" thickBot="1">
      <c r="A37" s="36"/>
      <c r="B37" s="765" t="s">
        <v>160</v>
      </c>
      <c r="C37" s="765"/>
      <c r="D37" s="765"/>
      <c r="E37" s="115" t="s">
        <v>27</v>
      </c>
      <c r="F37" s="27"/>
      <c r="H37" s="105" t="s">
        <v>68</v>
      </c>
      <c r="I37" s="105"/>
      <c r="J37" s="105"/>
      <c r="K37" s="105"/>
      <c r="L37" s="105"/>
      <c r="M37" s="105"/>
      <c r="N37" s="105"/>
      <c r="O37" s="105"/>
      <c r="P37" s="105"/>
      <c r="Q37" s="118" t="s">
        <v>27</v>
      </c>
    </row>
    <row r="38" spans="1:17" ht="14.25" customHeight="1">
      <c r="A38" s="37"/>
      <c r="B38" s="5"/>
      <c r="C38" s="121" t="s">
        <v>78</v>
      </c>
      <c r="D38" s="14"/>
      <c r="E38" s="14"/>
      <c r="F38" s="38"/>
      <c r="G38" s="5"/>
      <c r="H38" s="111" t="s">
        <v>35</v>
      </c>
      <c r="I38" s="5"/>
      <c r="J38" s="5"/>
      <c r="K38" s="5"/>
      <c r="L38" s="5"/>
      <c r="M38" s="5"/>
      <c r="N38" s="5"/>
      <c r="O38" s="5"/>
      <c r="P38" s="5"/>
      <c r="Q38" s="6"/>
    </row>
  </sheetData>
  <mergeCells count="84">
    <mergeCell ref="J17:Q17"/>
    <mergeCell ref="J16:Q16"/>
    <mergeCell ref="G14:Q15"/>
    <mergeCell ref="S9:AC9"/>
    <mergeCell ref="A9:C9"/>
    <mergeCell ref="I10:O11"/>
    <mergeCell ref="P10:Q11"/>
    <mergeCell ref="G12:Q13"/>
    <mergeCell ref="G9:H9"/>
    <mergeCell ref="I9:Q9"/>
    <mergeCell ref="T13:AA13"/>
    <mergeCell ref="G10:H11"/>
    <mergeCell ref="F10:F11"/>
    <mergeCell ref="D9:F9"/>
    <mergeCell ref="D12:E13"/>
    <mergeCell ref="D14:E15"/>
    <mergeCell ref="E20:F20"/>
    <mergeCell ref="G20:H20"/>
    <mergeCell ref="E23:F23"/>
    <mergeCell ref="G23:H23"/>
    <mergeCell ref="D16:F16"/>
    <mergeCell ref="G19:H19"/>
    <mergeCell ref="E19:F19"/>
    <mergeCell ref="E17:F17"/>
    <mergeCell ref="G17:H17"/>
    <mergeCell ref="A26:B27"/>
    <mergeCell ref="E24:F24"/>
    <mergeCell ref="G24:H24"/>
    <mergeCell ref="E22:F22"/>
    <mergeCell ref="G22:H22"/>
    <mergeCell ref="G25:H25"/>
    <mergeCell ref="B36:D36"/>
    <mergeCell ref="B37:D37"/>
    <mergeCell ref="B31:C31"/>
    <mergeCell ref="B32:C32"/>
    <mergeCell ref="G32:H32"/>
    <mergeCell ref="I32:Q32"/>
    <mergeCell ref="A30:C30"/>
    <mergeCell ref="G30:H30"/>
    <mergeCell ref="I30:O30"/>
    <mergeCell ref="A33:B35"/>
    <mergeCell ref="P34:Q34"/>
    <mergeCell ref="I33:Q33"/>
    <mergeCell ref="E8:F8"/>
    <mergeCell ref="A28:C29"/>
    <mergeCell ref="D28:F29"/>
    <mergeCell ref="E25:F25"/>
    <mergeCell ref="C8:D8"/>
    <mergeCell ref="B17:B18"/>
    <mergeCell ref="A17:A18"/>
    <mergeCell ref="A11:C11"/>
    <mergeCell ref="C26:D27"/>
    <mergeCell ref="E26:H27"/>
    <mergeCell ref="A12:C13"/>
    <mergeCell ref="A14:C15"/>
    <mergeCell ref="E21:F21"/>
    <mergeCell ref="G21:H21"/>
    <mergeCell ref="E18:F18"/>
    <mergeCell ref="G18:H18"/>
    <mergeCell ref="A6:B6"/>
    <mergeCell ref="G6:H6"/>
    <mergeCell ref="I6:Q6"/>
    <mergeCell ref="I7:Q7"/>
    <mergeCell ref="A1:Q1"/>
    <mergeCell ref="D2:H2"/>
    <mergeCell ref="N2:Q2"/>
    <mergeCell ref="A3:C4"/>
    <mergeCell ref="G3:Q3"/>
    <mergeCell ref="I28:Q29"/>
    <mergeCell ref="R3:R4"/>
    <mergeCell ref="G4:Q4"/>
    <mergeCell ref="G5:H5"/>
    <mergeCell ref="I5:Q5"/>
    <mergeCell ref="I8:Q8"/>
    <mergeCell ref="G16:H16"/>
    <mergeCell ref="G8:H8"/>
    <mergeCell ref="I20:Q20"/>
    <mergeCell ref="I27:Q27"/>
    <mergeCell ref="J24:M26"/>
    <mergeCell ref="J21:Q21"/>
    <mergeCell ref="J22:Q23"/>
    <mergeCell ref="N24:Q26"/>
    <mergeCell ref="J19:Q19"/>
    <mergeCell ref="J18:Q18"/>
  </mergeCells>
  <phoneticPr fontId="2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5151B-B69E-450C-BA96-2DD81A87CA78}">
  <dimension ref="B1:R41"/>
  <sheetViews>
    <sheetView topLeftCell="A13" workbookViewId="0">
      <selection activeCell="G19" sqref="G19"/>
    </sheetView>
  </sheetViews>
  <sheetFormatPr defaultRowHeight="13.5"/>
  <cols>
    <col min="1" max="1" width="4.375" customWidth="1"/>
    <col min="2" max="2" width="10" customWidth="1"/>
    <col min="3" max="3" width="1.125" customWidth="1"/>
    <col min="5" max="5" width="9" customWidth="1"/>
    <col min="6" max="6" width="8.25" customWidth="1"/>
    <col min="7" max="7" width="8.75" customWidth="1"/>
    <col min="8" max="8" width="9.375" customWidth="1"/>
    <col min="9" max="9" width="0.375" customWidth="1"/>
    <col min="11" max="11" width="5.75" customWidth="1"/>
    <col min="12" max="12" width="8.75" customWidth="1"/>
  </cols>
  <sheetData>
    <row r="1" spans="2:18" ht="30" customHeight="1">
      <c r="B1" s="1"/>
      <c r="C1" s="442" t="s">
        <v>326</v>
      </c>
      <c r="D1" s="442"/>
      <c r="E1" s="442"/>
      <c r="F1" s="442"/>
      <c r="G1" s="442"/>
      <c r="H1" s="442"/>
      <c r="I1" s="442"/>
      <c r="J1" s="442"/>
      <c r="K1" s="1"/>
      <c r="L1" s="1"/>
      <c r="M1" s="1"/>
      <c r="N1" s="1"/>
      <c r="O1" s="1"/>
      <c r="P1" s="1"/>
      <c r="Q1" s="1"/>
      <c r="R1" s="1"/>
    </row>
    <row r="2" spans="2:18" ht="18.75" customHeight="1" thickBot="1">
      <c r="B2" s="1"/>
      <c r="C2" s="296"/>
      <c r="D2" s="296"/>
      <c r="E2" s="296"/>
      <c r="F2" s="296"/>
      <c r="G2" s="296"/>
      <c r="H2" s="296"/>
      <c r="I2" s="296"/>
      <c r="J2" s="296"/>
      <c r="K2" s="1"/>
      <c r="L2" s="1"/>
      <c r="M2" s="1"/>
      <c r="N2" s="1"/>
      <c r="O2" s="1"/>
      <c r="P2" s="1"/>
      <c r="Q2" s="1"/>
      <c r="R2" s="1"/>
    </row>
    <row r="3" spans="2:18" ht="30" customHeight="1" thickTop="1" thickBot="1">
      <c r="B3" s="443" t="s">
        <v>327</v>
      </c>
      <c r="C3" s="444"/>
      <c r="D3" s="277"/>
      <c r="E3" s="277"/>
      <c r="F3" s="277"/>
      <c r="G3" s="277"/>
      <c r="H3" s="277"/>
      <c r="I3" s="277"/>
      <c r="J3" s="278"/>
      <c r="K3" s="1"/>
      <c r="L3" s="1"/>
      <c r="M3" s="1"/>
      <c r="N3" s="1"/>
      <c r="O3" s="1"/>
      <c r="P3" s="1"/>
      <c r="Q3" s="1"/>
      <c r="R3" s="1"/>
    </row>
    <row r="4" spans="2:18" ht="16.5" thickTop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2:18" ht="21.75" customHeight="1">
      <c r="B5" s="73" t="s">
        <v>329</v>
      </c>
      <c r="C5" s="73"/>
      <c r="D5" s="13"/>
      <c r="E5" s="1"/>
      <c r="F5" s="1"/>
      <c r="G5" s="1"/>
      <c r="H5" s="7"/>
      <c r="I5" s="7"/>
      <c r="J5" s="1"/>
      <c r="K5" s="1"/>
      <c r="L5" s="1"/>
      <c r="M5" s="1"/>
      <c r="N5" s="1"/>
      <c r="O5" s="1"/>
      <c r="P5" s="1"/>
      <c r="Q5" s="1"/>
      <c r="R5" s="1"/>
    </row>
    <row r="6" spans="2:18" ht="15" customHeight="1">
      <c r="B6" s="445" t="s">
        <v>258</v>
      </c>
      <c r="C6" s="446"/>
      <c r="D6" s="11" t="s">
        <v>297</v>
      </c>
      <c r="E6" s="11" t="s">
        <v>228</v>
      </c>
      <c r="F6" s="11" t="s">
        <v>32</v>
      </c>
      <c r="G6" s="49" t="s">
        <v>230</v>
      </c>
      <c r="H6" s="445" t="s">
        <v>285</v>
      </c>
      <c r="I6" s="446"/>
      <c r="J6" s="445" t="s">
        <v>13</v>
      </c>
      <c r="K6" s="446"/>
      <c r="L6" s="47"/>
      <c r="M6" s="1"/>
      <c r="N6" s="1"/>
      <c r="O6" s="1"/>
      <c r="P6" s="1"/>
      <c r="Q6" s="1"/>
    </row>
    <row r="7" spans="2:18" ht="15" customHeight="1">
      <c r="B7" s="452" t="s">
        <v>328</v>
      </c>
      <c r="C7" s="453"/>
      <c r="D7" s="11"/>
      <c r="E7" s="292">
        <v>300</v>
      </c>
      <c r="F7" s="288">
        <v>1</v>
      </c>
      <c r="G7" s="276">
        <f>E7*F7</f>
        <v>300</v>
      </c>
      <c r="H7" s="447">
        <v>0</v>
      </c>
      <c r="I7" s="448"/>
      <c r="J7" s="449">
        <f>G7+H7</f>
        <v>300</v>
      </c>
      <c r="K7" s="450"/>
      <c r="L7" s="7"/>
      <c r="M7" s="1"/>
      <c r="N7" s="1"/>
      <c r="O7" s="1"/>
      <c r="P7" s="1"/>
      <c r="Q7" s="1"/>
    </row>
    <row r="8" spans="2:18" ht="15" customHeight="1">
      <c r="B8" s="454"/>
      <c r="C8" s="455"/>
      <c r="D8" s="11"/>
      <c r="E8" s="292">
        <v>300</v>
      </c>
      <c r="F8" s="288">
        <v>0</v>
      </c>
      <c r="G8" s="276">
        <f t="shared" ref="G8:G13" si="0">E8*F8</f>
        <v>0</v>
      </c>
      <c r="H8" s="447">
        <v>0</v>
      </c>
      <c r="I8" s="448"/>
      <c r="J8" s="449">
        <f t="shared" ref="J8:J13" si="1">G8+H8</f>
        <v>0</v>
      </c>
      <c r="K8" s="450"/>
      <c r="L8" s="7"/>
      <c r="M8" s="1"/>
      <c r="N8" s="1"/>
      <c r="O8" s="1"/>
      <c r="P8" s="1"/>
      <c r="Q8" s="1"/>
    </row>
    <row r="9" spans="2:18" ht="15" customHeight="1">
      <c r="B9" s="454"/>
      <c r="C9" s="455"/>
      <c r="D9" s="11"/>
      <c r="E9" s="292">
        <v>300</v>
      </c>
      <c r="F9" s="288">
        <v>0</v>
      </c>
      <c r="G9" s="276">
        <f t="shared" si="0"/>
        <v>0</v>
      </c>
      <c r="H9" s="447">
        <v>0</v>
      </c>
      <c r="I9" s="448"/>
      <c r="J9" s="449">
        <f t="shared" si="1"/>
        <v>0</v>
      </c>
      <c r="K9" s="450"/>
      <c r="L9" s="7"/>
      <c r="M9" s="1"/>
      <c r="N9" s="1"/>
      <c r="O9" s="1"/>
      <c r="P9" s="1"/>
      <c r="Q9" s="1"/>
    </row>
    <row r="10" spans="2:18" ht="15" customHeight="1">
      <c r="B10" s="454"/>
      <c r="C10" s="455"/>
      <c r="D10" s="11"/>
      <c r="E10" s="292">
        <v>300</v>
      </c>
      <c r="F10" s="288">
        <v>0</v>
      </c>
      <c r="G10" s="276">
        <f t="shared" si="0"/>
        <v>0</v>
      </c>
      <c r="H10" s="447">
        <v>0</v>
      </c>
      <c r="I10" s="448"/>
      <c r="J10" s="449">
        <f t="shared" si="1"/>
        <v>0</v>
      </c>
      <c r="K10" s="450"/>
      <c r="L10" s="7"/>
      <c r="M10" s="1"/>
      <c r="N10" s="1"/>
      <c r="O10" s="1"/>
      <c r="P10" s="1"/>
      <c r="Q10" s="1"/>
    </row>
    <row r="11" spans="2:18" ht="15" customHeight="1">
      <c r="B11" s="454"/>
      <c r="C11" s="455"/>
      <c r="D11" s="11"/>
      <c r="E11" s="292">
        <v>300</v>
      </c>
      <c r="F11" s="288">
        <v>0</v>
      </c>
      <c r="G11" s="276">
        <f t="shared" si="0"/>
        <v>0</v>
      </c>
      <c r="H11" s="447">
        <v>0</v>
      </c>
      <c r="I11" s="448"/>
      <c r="J11" s="449">
        <f t="shared" si="1"/>
        <v>0</v>
      </c>
      <c r="K11" s="450"/>
      <c r="L11" s="7"/>
      <c r="M11" s="1"/>
      <c r="N11" s="1"/>
      <c r="O11" s="1"/>
      <c r="P11" s="1"/>
      <c r="Q11" s="1"/>
    </row>
    <row r="12" spans="2:18" ht="15" customHeight="1">
      <c r="B12" s="454"/>
      <c r="C12" s="455"/>
      <c r="D12" s="11"/>
      <c r="E12" s="292">
        <v>300</v>
      </c>
      <c r="F12" s="288">
        <v>0</v>
      </c>
      <c r="G12" s="276">
        <f t="shared" si="0"/>
        <v>0</v>
      </c>
      <c r="H12" s="447">
        <v>0</v>
      </c>
      <c r="I12" s="448"/>
      <c r="J12" s="449">
        <f t="shared" si="1"/>
        <v>0</v>
      </c>
      <c r="K12" s="450"/>
      <c r="L12" s="7"/>
      <c r="M12" s="1"/>
      <c r="N12" s="1"/>
      <c r="O12" s="1"/>
      <c r="P12" s="1"/>
      <c r="Q12" s="1"/>
    </row>
    <row r="13" spans="2:18" ht="15" customHeight="1">
      <c r="B13" s="456"/>
      <c r="C13" s="457"/>
      <c r="D13" s="11"/>
      <c r="E13" s="292">
        <v>300</v>
      </c>
      <c r="F13" s="288">
        <v>0</v>
      </c>
      <c r="G13" s="276">
        <f t="shared" si="0"/>
        <v>0</v>
      </c>
      <c r="H13" s="447">
        <v>0</v>
      </c>
      <c r="I13" s="448"/>
      <c r="J13" s="449">
        <f t="shared" si="1"/>
        <v>0</v>
      </c>
      <c r="K13" s="450"/>
      <c r="L13" s="7"/>
      <c r="M13" s="1"/>
      <c r="N13" s="1"/>
      <c r="O13" s="1"/>
      <c r="P13" s="1"/>
      <c r="Q13" s="1"/>
    </row>
    <row r="14" spans="2:18" ht="15" customHeight="1">
      <c r="B14" s="33"/>
      <c r="C14" s="33"/>
      <c r="D14" s="33"/>
      <c r="E14" s="326"/>
      <c r="F14" s="320"/>
      <c r="G14" s="326"/>
      <c r="H14" s="327"/>
      <c r="I14" s="327"/>
      <c r="J14" s="47"/>
      <c r="K14" s="303"/>
      <c r="L14" s="7"/>
      <c r="M14" s="1"/>
      <c r="N14" s="1"/>
      <c r="O14" s="1"/>
      <c r="P14" s="1"/>
      <c r="Q14" s="1"/>
    </row>
    <row r="15" spans="2:18" ht="15" customHeight="1">
      <c r="B15" s="451" t="s">
        <v>258</v>
      </c>
      <c r="C15" s="451"/>
      <c r="D15" s="328" t="s">
        <v>297</v>
      </c>
      <c r="E15" s="329" t="s">
        <v>228</v>
      </c>
      <c r="F15" s="328" t="s">
        <v>330</v>
      </c>
      <c r="G15" s="329" t="s">
        <v>230</v>
      </c>
      <c r="H15" s="330" t="s">
        <v>7</v>
      </c>
      <c r="I15" s="331"/>
      <c r="J15" s="47"/>
      <c r="K15" s="303"/>
      <c r="L15" s="7"/>
      <c r="M15" s="1"/>
      <c r="N15" s="1"/>
      <c r="O15" s="1"/>
      <c r="P15" s="1"/>
      <c r="Q15" s="1"/>
    </row>
    <row r="16" spans="2:18" ht="15" customHeight="1">
      <c r="B16" s="451" t="s">
        <v>285</v>
      </c>
      <c r="C16" s="451"/>
      <c r="D16" s="451"/>
      <c r="E16" s="328" t="s">
        <v>303</v>
      </c>
      <c r="F16" s="332">
        <v>0</v>
      </c>
      <c r="G16" s="333">
        <v>1100</v>
      </c>
      <c r="H16" s="461">
        <f>G16*F16</f>
        <v>0</v>
      </c>
      <c r="I16" s="461"/>
      <c r="J16" s="1"/>
      <c r="K16" s="1"/>
      <c r="L16" s="1"/>
      <c r="M16" s="1"/>
      <c r="N16" s="1"/>
      <c r="O16" s="1"/>
    </row>
    <row r="17" spans="2:18" ht="15" customHeight="1">
      <c r="B17" s="451"/>
      <c r="C17" s="451"/>
      <c r="D17" s="451"/>
      <c r="E17" s="328" t="s">
        <v>302</v>
      </c>
      <c r="F17" s="332">
        <v>1</v>
      </c>
      <c r="G17" s="333">
        <v>1650</v>
      </c>
      <c r="H17" s="461">
        <f t="shared" ref="H17:H18" si="2">G17*F17</f>
        <v>1650</v>
      </c>
      <c r="I17" s="461"/>
      <c r="J17" s="1"/>
      <c r="K17" s="1"/>
      <c r="L17" s="1"/>
      <c r="M17" s="1"/>
      <c r="N17" s="1"/>
      <c r="O17" s="1"/>
    </row>
    <row r="18" spans="2:18" ht="15" customHeight="1">
      <c r="B18" s="451"/>
      <c r="C18" s="451"/>
      <c r="D18" s="451"/>
      <c r="E18" s="328" t="s">
        <v>304</v>
      </c>
      <c r="F18" s="332">
        <v>0</v>
      </c>
      <c r="G18" s="333">
        <v>2200</v>
      </c>
      <c r="H18" s="461">
        <f t="shared" si="2"/>
        <v>0</v>
      </c>
      <c r="I18" s="461"/>
      <c r="J18" s="13"/>
      <c r="K18" s="460"/>
      <c r="L18" s="460"/>
      <c r="M18" s="1"/>
      <c r="N18" s="1"/>
      <c r="O18" s="1"/>
    </row>
    <row r="19" spans="2:18" ht="15" customHeight="1">
      <c r="B19" s="47"/>
      <c r="C19" s="47"/>
      <c r="D19" s="47"/>
      <c r="E19" s="47"/>
      <c r="F19" s="7"/>
      <c r="G19" s="303"/>
      <c r="H19" s="303"/>
      <c r="I19" s="7"/>
      <c r="J19" s="303"/>
      <c r="K19" s="1"/>
      <c r="L19" s="1"/>
      <c r="M19" s="1"/>
      <c r="N19" s="1"/>
      <c r="O19" s="1"/>
      <c r="P19" s="1"/>
      <c r="Q19" s="1"/>
      <c r="R19" s="1"/>
    </row>
    <row r="20" spans="2:18" ht="15" customHeight="1">
      <c r="B20" s="7" t="s">
        <v>247</v>
      </c>
      <c r="C20" s="47"/>
      <c r="D20" s="47"/>
      <c r="E20" s="47"/>
      <c r="F20" s="7"/>
      <c r="G20" s="303"/>
      <c r="H20" s="303"/>
      <c r="I20" s="7"/>
      <c r="J20" s="303"/>
      <c r="K20" s="1"/>
      <c r="L20" s="1"/>
      <c r="M20" s="1"/>
      <c r="N20" s="1"/>
      <c r="O20" s="1"/>
      <c r="P20" s="1"/>
      <c r="Q20" s="1"/>
      <c r="R20" s="1"/>
    </row>
    <row r="21" spans="2:18" ht="15" customHeight="1">
      <c r="B21" s="462" t="s">
        <v>313</v>
      </c>
      <c r="C21" s="463"/>
      <c r="D21" s="453"/>
      <c r="E21" s="321">
        <v>234000</v>
      </c>
      <c r="F21" s="264" t="s">
        <v>27</v>
      </c>
      <c r="G21" s="465" t="s">
        <v>317</v>
      </c>
      <c r="H21" s="466"/>
      <c r="I21" s="466"/>
      <c r="J21" s="467"/>
      <c r="K21" s="1"/>
      <c r="L21" s="1"/>
      <c r="M21" s="1"/>
      <c r="N21" s="1"/>
      <c r="O21" s="1"/>
      <c r="P21" s="1"/>
      <c r="Q21" s="1"/>
      <c r="R21" s="1"/>
    </row>
    <row r="22" spans="2:18" ht="15" customHeight="1">
      <c r="B22" s="456"/>
      <c r="C22" s="464"/>
      <c r="D22" s="457"/>
      <c r="E22" s="321">
        <v>5000</v>
      </c>
      <c r="F22" s="264" t="s">
        <v>27</v>
      </c>
      <c r="G22" s="466" t="s">
        <v>318</v>
      </c>
      <c r="H22" s="466"/>
      <c r="I22" s="466"/>
      <c r="J22" s="467"/>
      <c r="K22" s="1"/>
      <c r="L22" s="1"/>
      <c r="M22" s="1"/>
      <c r="N22" s="1"/>
      <c r="O22" s="1"/>
      <c r="P22" s="1"/>
      <c r="Q22" s="1"/>
      <c r="R22" s="1"/>
    </row>
    <row r="23" spans="2:18" ht="1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15" customHeight="1">
      <c r="B24" s="1" t="s">
        <v>331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15" customHeight="1">
      <c r="B25" s="458" t="s">
        <v>332</v>
      </c>
      <c r="C25" s="458"/>
      <c r="D25" s="288" t="s">
        <v>335</v>
      </c>
      <c r="E25" s="325" t="s">
        <v>338</v>
      </c>
      <c r="F25" s="325" t="s">
        <v>339</v>
      </c>
      <c r="G25" s="325" t="s">
        <v>336</v>
      </c>
      <c r="H25" s="335"/>
      <c r="I25" s="335"/>
      <c r="J25" s="1"/>
      <c r="K25" s="1"/>
      <c r="L25" s="1"/>
      <c r="M25" s="1"/>
      <c r="N25" s="1"/>
      <c r="O25" s="1"/>
      <c r="P25" s="1"/>
      <c r="Q25" s="1"/>
      <c r="R25" s="1"/>
    </row>
    <row r="26" spans="2:18" ht="15" customHeight="1">
      <c r="B26" s="458" t="s">
        <v>333</v>
      </c>
      <c r="C26" s="458"/>
      <c r="D26" s="288"/>
      <c r="E26" s="336">
        <v>1450</v>
      </c>
      <c r="F26" s="337">
        <v>4</v>
      </c>
      <c r="G26" s="338">
        <f>E26*F26</f>
        <v>5800</v>
      </c>
      <c r="J26" s="1"/>
      <c r="K26" s="1"/>
      <c r="L26" s="1"/>
      <c r="M26" s="1"/>
      <c r="N26" s="1"/>
      <c r="O26" s="1"/>
      <c r="P26" s="1"/>
      <c r="Q26" s="1"/>
      <c r="R26" s="1"/>
    </row>
    <row r="27" spans="2:18" ht="15" customHeight="1">
      <c r="B27" s="458"/>
      <c r="C27" s="458"/>
      <c r="D27" s="288"/>
      <c r="E27" s="336">
        <v>1450</v>
      </c>
      <c r="F27" s="337">
        <v>5</v>
      </c>
      <c r="G27" s="338">
        <f t="shared" ref="G27:G32" si="3">E27*F27</f>
        <v>7250</v>
      </c>
      <c r="J27" s="1"/>
      <c r="K27" s="1"/>
      <c r="L27" s="1"/>
      <c r="M27" s="1"/>
      <c r="N27" s="1"/>
      <c r="O27" s="1"/>
      <c r="P27" s="1"/>
      <c r="Q27" s="1"/>
      <c r="R27" s="1"/>
    </row>
    <row r="28" spans="2:18" ht="15.75" customHeight="1">
      <c r="B28" s="458"/>
      <c r="C28" s="458"/>
      <c r="D28" s="337"/>
      <c r="E28" s="336">
        <v>1450</v>
      </c>
      <c r="F28" s="337">
        <v>4</v>
      </c>
      <c r="G28" s="338">
        <f t="shared" si="3"/>
        <v>5800</v>
      </c>
    </row>
    <row r="29" spans="2:18" ht="15.75" customHeight="1">
      <c r="B29" s="458"/>
      <c r="C29" s="458"/>
      <c r="D29" s="337"/>
      <c r="E29" s="336">
        <v>1450</v>
      </c>
      <c r="F29" s="337">
        <v>5</v>
      </c>
      <c r="G29" s="338">
        <f t="shared" si="3"/>
        <v>7250</v>
      </c>
    </row>
    <row r="30" spans="2:18" ht="15.75" customHeight="1">
      <c r="B30" s="458"/>
      <c r="C30" s="458"/>
      <c r="D30" s="337"/>
      <c r="E30" s="336">
        <v>1450</v>
      </c>
      <c r="F30" s="337">
        <v>6</v>
      </c>
      <c r="G30" s="338">
        <f t="shared" si="3"/>
        <v>8700</v>
      </c>
    </row>
    <row r="31" spans="2:18" ht="15.75" customHeight="1">
      <c r="B31" s="458"/>
      <c r="C31" s="458"/>
      <c r="D31" s="337"/>
      <c r="E31" s="336">
        <v>1450</v>
      </c>
      <c r="F31" s="337">
        <v>7</v>
      </c>
      <c r="G31" s="338">
        <f t="shared" si="3"/>
        <v>10150</v>
      </c>
    </row>
    <row r="32" spans="2:18" ht="15.75" customHeight="1">
      <c r="B32" s="458"/>
      <c r="C32" s="458"/>
      <c r="D32" s="337"/>
      <c r="E32" s="336">
        <v>1450</v>
      </c>
      <c r="F32" s="337">
        <v>8</v>
      </c>
      <c r="G32" s="338">
        <f t="shared" si="3"/>
        <v>11600</v>
      </c>
    </row>
    <row r="33" spans="2:9" ht="15.75" customHeight="1">
      <c r="B33" s="458" t="s">
        <v>337</v>
      </c>
      <c r="C33" s="458"/>
      <c r="D33" s="458"/>
      <c r="E33" s="339"/>
      <c r="F33" s="337">
        <f>SUM(F26:F32)</f>
        <v>39</v>
      </c>
      <c r="G33" s="336">
        <f>SUM(G26:G32)</f>
        <v>56550</v>
      </c>
    </row>
    <row r="34" spans="2:9" ht="15.75" customHeight="1">
      <c r="B34" s="7" t="s">
        <v>340</v>
      </c>
      <c r="C34" s="47"/>
      <c r="D34" s="47"/>
      <c r="G34" s="334"/>
      <c r="H34" s="334"/>
      <c r="I34" s="334"/>
    </row>
    <row r="35" spans="2:9" ht="15.75" customHeight="1">
      <c r="B35" s="47"/>
      <c r="C35" s="47"/>
      <c r="D35" s="47"/>
      <c r="E35" s="334"/>
      <c r="F35" s="334"/>
      <c r="G35" s="334"/>
      <c r="H35" s="334"/>
      <c r="I35" s="334"/>
    </row>
    <row r="36" spans="2:9" ht="15.75" customHeight="1">
      <c r="B36" s="458" t="s">
        <v>332</v>
      </c>
      <c r="C36" s="458"/>
      <c r="D36" s="288" t="s">
        <v>335</v>
      </c>
      <c r="E36" s="325" t="s">
        <v>338</v>
      </c>
      <c r="F36" s="325" t="s">
        <v>339</v>
      </c>
      <c r="G36" s="325" t="s">
        <v>336</v>
      </c>
      <c r="H36" s="334"/>
      <c r="I36" s="334"/>
    </row>
    <row r="37" spans="2:9" ht="15.75" customHeight="1">
      <c r="B37" s="458" t="s">
        <v>334</v>
      </c>
      <c r="C37" s="458"/>
      <c r="D37" s="337"/>
      <c r="E37" s="338">
        <v>1360</v>
      </c>
      <c r="F37" s="340">
        <v>2</v>
      </c>
      <c r="G37" s="338">
        <f>E37*F37</f>
        <v>2720</v>
      </c>
    </row>
    <row r="38" spans="2:9">
      <c r="B38" s="458"/>
      <c r="C38" s="458"/>
      <c r="D38" s="337"/>
      <c r="E38" s="338">
        <v>1360</v>
      </c>
      <c r="F38" s="340">
        <v>2</v>
      </c>
      <c r="G38" s="338">
        <f t="shared" ref="G38:G39" si="4">E38*F38</f>
        <v>2720</v>
      </c>
    </row>
    <row r="39" spans="2:9">
      <c r="B39" s="458"/>
      <c r="C39" s="458"/>
      <c r="D39" s="337"/>
      <c r="E39" s="338">
        <v>1360</v>
      </c>
      <c r="F39" s="340">
        <v>2</v>
      </c>
      <c r="G39" s="338">
        <f t="shared" si="4"/>
        <v>2720</v>
      </c>
    </row>
    <row r="40" spans="2:9">
      <c r="B40" s="459" t="s">
        <v>337</v>
      </c>
      <c r="C40" s="459"/>
      <c r="D40" s="459"/>
      <c r="E40" s="341"/>
      <c r="F40" s="340">
        <f>SUM(F37:F39)</f>
        <v>6</v>
      </c>
      <c r="G40" s="338">
        <f>SUM(G37:G39)</f>
        <v>8160</v>
      </c>
    </row>
    <row r="41" spans="2:9" ht="15.75">
      <c r="B41" s="7" t="s">
        <v>341</v>
      </c>
    </row>
  </sheetData>
  <mergeCells count="36">
    <mergeCell ref="B40:D40"/>
    <mergeCell ref="B33:D33"/>
    <mergeCell ref="B36:C36"/>
    <mergeCell ref="B26:C32"/>
    <mergeCell ref="B37:C39"/>
    <mergeCell ref="B25:C25"/>
    <mergeCell ref="C1:J1"/>
    <mergeCell ref="B3:C3"/>
    <mergeCell ref="B6:C6"/>
    <mergeCell ref="H6:I6"/>
    <mergeCell ref="B7:C13"/>
    <mergeCell ref="H12:I12"/>
    <mergeCell ref="H13:I13"/>
    <mergeCell ref="J6:K6"/>
    <mergeCell ref="B21:D22"/>
    <mergeCell ref="G21:J21"/>
    <mergeCell ref="G22:J22"/>
    <mergeCell ref="K18:L18"/>
    <mergeCell ref="B16:C18"/>
    <mergeCell ref="D16:D18"/>
    <mergeCell ref="H16:I16"/>
    <mergeCell ref="H17:I17"/>
    <mergeCell ref="H18:I18"/>
    <mergeCell ref="B15:C15"/>
    <mergeCell ref="J7:K7"/>
    <mergeCell ref="J8:K8"/>
    <mergeCell ref="J9:K9"/>
    <mergeCell ref="J10:K10"/>
    <mergeCell ref="J11:K11"/>
    <mergeCell ref="J12:K12"/>
    <mergeCell ref="J13:K13"/>
    <mergeCell ref="H7:I7"/>
    <mergeCell ref="H8:I8"/>
    <mergeCell ref="H9:I9"/>
    <mergeCell ref="H10:I10"/>
    <mergeCell ref="H11:I11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5A1EB-9ABE-4EEC-8771-9255B158EA50}">
  <dimension ref="B1:R47"/>
  <sheetViews>
    <sheetView topLeftCell="A7" workbookViewId="0">
      <selection activeCell="H25" sqref="H25:H26"/>
    </sheetView>
  </sheetViews>
  <sheetFormatPr defaultRowHeight="13.5"/>
  <cols>
    <col min="1" max="1" width="4.375" customWidth="1"/>
    <col min="2" max="2" width="10" customWidth="1"/>
    <col min="3" max="3" width="1.125" customWidth="1"/>
    <col min="5" max="5" width="9" customWidth="1"/>
    <col min="6" max="6" width="5.75" customWidth="1"/>
    <col min="7" max="7" width="8.75" customWidth="1"/>
    <col min="8" max="8" width="9.375" customWidth="1"/>
    <col min="9" max="9" width="2.125" customWidth="1"/>
    <col min="10" max="12" width="7.5" customWidth="1"/>
  </cols>
  <sheetData>
    <row r="1" spans="2:18" ht="30" customHeight="1">
      <c r="B1" s="1"/>
      <c r="C1" s="442" t="s">
        <v>323</v>
      </c>
      <c r="D1" s="442"/>
      <c r="E1" s="442"/>
      <c r="F1" s="442"/>
      <c r="G1" s="442"/>
      <c r="H1" s="442"/>
      <c r="I1" s="442"/>
      <c r="J1" s="442"/>
      <c r="K1" s="1"/>
      <c r="L1" s="1"/>
      <c r="M1" s="1"/>
      <c r="N1" s="1"/>
      <c r="O1" s="1"/>
      <c r="P1" s="1"/>
      <c r="Q1" s="1"/>
      <c r="R1" s="1"/>
    </row>
    <row r="2" spans="2:18" ht="15.75" customHeight="1">
      <c r="B2" s="1"/>
      <c r="C2" s="296"/>
      <c r="D2" s="296"/>
      <c r="E2" s="296"/>
      <c r="F2" s="296"/>
      <c r="G2" s="296"/>
      <c r="H2" s="296"/>
      <c r="I2" s="296"/>
      <c r="J2" s="387" t="s">
        <v>358</v>
      </c>
      <c r="K2" s="387" t="s">
        <v>359</v>
      </c>
      <c r="L2" s="387" t="s">
        <v>360</v>
      </c>
      <c r="M2" s="1"/>
      <c r="N2" s="1"/>
      <c r="O2" s="1"/>
      <c r="P2" s="1"/>
      <c r="Q2" s="1"/>
      <c r="R2" s="1"/>
    </row>
    <row r="3" spans="2:18" ht="15.75" customHeight="1">
      <c r="B3" s="1"/>
      <c r="C3" s="296"/>
      <c r="D3" s="296"/>
      <c r="E3" s="296"/>
      <c r="F3" s="296"/>
      <c r="G3" s="296"/>
      <c r="H3" s="296"/>
      <c r="I3" s="296"/>
      <c r="J3" s="401"/>
      <c r="K3" s="402"/>
      <c r="L3" s="402"/>
      <c r="M3" s="1"/>
      <c r="N3" s="1"/>
      <c r="O3" s="1"/>
      <c r="P3" s="1"/>
      <c r="Q3" s="1"/>
      <c r="R3" s="1"/>
    </row>
    <row r="4" spans="2:18" ht="15.75" customHeight="1">
      <c r="B4" s="1"/>
      <c r="C4" s="296"/>
      <c r="D4" s="296"/>
      <c r="E4" s="296"/>
      <c r="F4" s="296"/>
      <c r="G4" s="296"/>
      <c r="H4" s="296"/>
      <c r="I4" s="296"/>
      <c r="J4" s="403"/>
      <c r="K4" s="404"/>
      <c r="L4" s="404"/>
      <c r="M4" s="1"/>
      <c r="N4" s="1"/>
      <c r="O4" s="1"/>
      <c r="P4" s="1"/>
      <c r="Q4" s="1"/>
      <c r="R4" s="1"/>
    </row>
    <row r="5" spans="2:18" ht="18.75" customHeight="1" thickBot="1">
      <c r="B5" s="1"/>
      <c r="C5" s="296"/>
      <c r="D5" s="296"/>
      <c r="E5" s="296"/>
      <c r="F5" s="296"/>
      <c r="G5" s="296"/>
      <c r="H5" s="296"/>
      <c r="I5" s="296"/>
      <c r="J5" s="296"/>
      <c r="K5" s="1"/>
      <c r="L5" s="1"/>
      <c r="M5" s="1"/>
      <c r="N5" s="1"/>
      <c r="O5" s="1"/>
      <c r="P5" s="1"/>
      <c r="Q5" s="1"/>
      <c r="R5" s="1"/>
    </row>
    <row r="6" spans="2:18" ht="30" customHeight="1" thickBot="1">
      <c r="B6" s="473" t="s">
        <v>215</v>
      </c>
      <c r="C6" s="474"/>
      <c r="D6" s="475"/>
      <c r="E6" s="366"/>
      <c r="F6" s="366"/>
      <c r="G6" s="366"/>
      <c r="H6" s="366"/>
      <c r="I6" s="366"/>
      <c r="J6" s="366"/>
      <c r="K6" s="367"/>
      <c r="L6" s="1"/>
      <c r="M6" s="1"/>
      <c r="N6" s="1"/>
      <c r="O6" s="1"/>
      <c r="P6" s="1"/>
      <c r="Q6" s="1"/>
      <c r="R6" s="1"/>
    </row>
    <row r="7" spans="2:18" ht="15.7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2:18" ht="21.75" customHeight="1">
      <c r="B8" s="73" t="s">
        <v>296</v>
      </c>
      <c r="C8" s="73"/>
      <c r="D8" s="13"/>
      <c r="E8" s="1"/>
      <c r="F8" s="1"/>
      <c r="G8" s="1"/>
      <c r="H8" s="7"/>
      <c r="I8" s="7"/>
      <c r="J8" s="1"/>
      <c r="K8" s="1"/>
      <c r="L8" s="1"/>
      <c r="M8" s="1"/>
      <c r="N8" s="1"/>
      <c r="O8" s="1"/>
      <c r="P8" s="1"/>
      <c r="Q8" s="1"/>
      <c r="R8" s="1"/>
    </row>
    <row r="9" spans="2:18" ht="15" customHeight="1">
      <c r="B9" s="445" t="s">
        <v>258</v>
      </c>
      <c r="C9" s="446"/>
      <c r="D9" s="445" t="s">
        <v>297</v>
      </c>
      <c r="E9" s="446"/>
      <c r="F9" s="445" t="s">
        <v>378</v>
      </c>
      <c r="G9" s="446"/>
      <c r="H9" s="458" t="s">
        <v>379</v>
      </c>
      <c r="I9" s="458"/>
      <c r="J9" s="458" t="s">
        <v>387</v>
      </c>
      <c r="K9" s="458"/>
      <c r="L9" s="47"/>
      <c r="M9" s="1"/>
      <c r="N9" s="1"/>
      <c r="O9" s="1"/>
      <c r="P9" s="1"/>
      <c r="Q9" s="1"/>
    </row>
    <row r="10" spans="2:18" ht="15" customHeight="1">
      <c r="B10" s="462" t="s">
        <v>26</v>
      </c>
      <c r="C10" s="453"/>
      <c r="D10" s="445"/>
      <c r="E10" s="446"/>
      <c r="F10" s="495">
        <v>350</v>
      </c>
      <c r="G10" s="496"/>
      <c r="H10" s="476">
        <v>1</v>
      </c>
      <c r="I10" s="476"/>
      <c r="J10" s="477">
        <f>F10*H10</f>
        <v>350</v>
      </c>
      <c r="K10" s="477"/>
      <c r="L10" s="7"/>
      <c r="M10" s="1"/>
      <c r="N10" s="1"/>
      <c r="O10" s="1"/>
      <c r="P10" s="1"/>
      <c r="Q10" s="1"/>
    </row>
    <row r="11" spans="2:18" ht="15" customHeight="1">
      <c r="B11" s="454"/>
      <c r="C11" s="455"/>
      <c r="D11" s="445"/>
      <c r="E11" s="446"/>
      <c r="F11" s="495">
        <v>350</v>
      </c>
      <c r="G11" s="496"/>
      <c r="H11" s="477">
        <v>0</v>
      </c>
      <c r="I11" s="477"/>
      <c r="J11" s="477">
        <f t="shared" ref="J11:J16" si="0">F11*H11</f>
        <v>0</v>
      </c>
      <c r="K11" s="477"/>
      <c r="L11" s="7"/>
      <c r="M11" s="1"/>
      <c r="N11" s="1"/>
      <c r="O11" s="1"/>
      <c r="P11" s="1"/>
      <c r="Q11" s="1"/>
    </row>
    <row r="12" spans="2:18" ht="15" customHeight="1">
      <c r="B12" s="454"/>
      <c r="C12" s="455"/>
      <c r="D12" s="445"/>
      <c r="E12" s="446"/>
      <c r="F12" s="495">
        <v>350</v>
      </c>
      <c r="G12" s="496"/>
      <c r="H12" s="477">
        <v>0</v>
      </c>
      <c r="I12" s="477"/>
      <c r="J12" s="477">
        <f t="shared" si="0"/>
        <v>0</v>
      </c>
      <c r="K12" s="477"/>
      <c r="L12" s="7"/>
      <c r="M12" s="1"/>
      <c r="N12" s="1"/>
      <c r="O12" s="1"/>
      <c r="P12" s="1"/>
      <c r="Q12" s="1"/>
    </row>
    <row r="13" spans="2:18" ht="15" customHeight="1">
      <c r="B13" s="454"/>
      <c r="C13" s="455"/>
      <c r="D13" s="445"/>
      <c r="E13" s="446"/>
      <c r="F13" s="495">
        <v>350</v>
      </c>
      <c r="G13" s="496"/>
      <c r="H13" s="477">
        <v>0</v>
      </c>
      <c r="I13" s="477"/>
      <c r="J13" s="477">
        <f t="shared" si="0"/>
        <v>0</v>
      </c>
      <c r="K13" s="477"/>
      <c r="L13" s="7"/>
      <c r="M13" s="1"/>
      <c r="N13" s="1"/>
      <c r="O13" s="1"/>
      <c r="P13" s="1"/>
      <c r="Q13" s="1"/>
    </row>
    <row r="14" spans="2:18" ht="15" customHeight="1">
      <c r="B14" s="454"/>
      <c r="C14" s="455"/>
      <c r="D14" s="445"/>
      <c r="E14" s="446"/>
      <c r="F14" s="495">
        <v>350</v>
      </c>
      <c r="G14" s="496"/>
      <c r="H14" s="477">
        <v>0</v>
      </c>
      <c r="I14" s="477"/>
      <c r="J14" s="477">
        <f t="shared" si="0"/>
        <v>0</v>
      </c>
      <c r="K14" s="477"/>
      <c r="L14" s="7"/>
      <c r="M14" s="1"/>
      <c r="N14" s="1"/>
      <c r="O14" s="1"/>
      <c r="P14" s="1"/>
      <c r="Q14" s="1"/>
    </row>
    <row r="15" spans="2:18" ht="15" customHeight="1">
      <c r="B15" s="454"/>
      <c r="C15" s="455"/>
      <c r="D15" s="445"/>
      <c r="E15" s="446"/>
      <c r="F15" s="495">
        <v>350</v>
      </c>
      <c r="G15" s="496"/>
      <c r="H15" s="477">
        <v>0</v>
      </c>
      <c r="I15" s="477"/>
      <c r="J15" s="477">
        <f t="shared" si="0"/>
        <v>0</v>
      </c>
      <c r="K15" s="477"/>
      <c r="L15" s="7"/>
      <c r="M15" s="1"/>
      <c r="N15" s="1"/>
      <c r="O15" s="1"/>
      <c r="P15" s="1"/>
      <c r="Q15" s="1"/>
    </row>
    <row r="16" spans="2:18" ht="15" customHeight="1">
      <c r="B16" s="456"/>
      <c r="C16" s="457"/>
      <c r="D16" s="445"/>
      <c r="E16" s="446"/>
      <c r="F16" s="495">
        <v>350</v>
      </c>
      <c r="G16" s="496"/>
      <c r="H16" s="477">
        <v>0</v>
      </c>
      <c r="I16" s="477"/>
      <c r="J16" s="477">
        <f t="shared" si="0"/>
        <v>0</v>
      </c>
      <c r="K16" s="477"/>
      <c r="L16" s="7"/>
      <c r="M16" s="1"/>
      <c r="N16" s="1"/>
      <c r="O16" s="1"/>
      <c r="P16" s="1"/>
      <c r="Q16" s="1"/>
    </row>
    <row r="17" spans="2:18" ht="15" customHeight="1">
      <c r="B17" s="445" t="s">
        <v>385</v>
      </c>
      <c r="C17" s="486"/>
      <c r="D17" s="486"/>
      <c r="E17" s="486"/>
      <c r="F17" s="486"/>
      <c r="G17" s="486"/>
      <c r="H17" s="486"/>
      <c r="I17" s="446"/>
      <c r="J17" s="487">
        <f>SUM(J10:J16)</f>
        <v>350</v>
      </c>
      <c r="K17" s="487"/>
      <c r="L17" s="7"/>
      <c r="M17" s="1"/>
      <c r="N17" s="1"/>
      <c r="O17" s="1"/>
      <c r="P17" s="1"/>
      <c r="Q17" s="1"/>
    </row>
    <row r="18" spans="2:18" ht="15.75" customHeight="1">
      <c r="B18" s="486"/>
      <c r="C18" s="48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" customHeight="1">
      <c r="B19" s="445" t="s">
        <v>258</v>
      </c>
      <c r="C19" s="446"/>
      <c r="D19" s="11" t="s">
        <v>297</v>
      </c>
      <c r="E19" s="11" t="s">
        <v>301</v>
      </c>
      <c r="F19" s="11" t="s">
        <v>81</v>
      </c>
      <c r="G19" s="11" t="s">
        <v>228</v>
      </c>
      <c r="H19" s="465" t="s">
        <v>384</v>
      </c>
      <c r="I19" s="467"/>
      <c r="J19" s="1"/>
      <c r="K19" s="1"/>
      <c r="L19" s="1"/>
      <c r="M19" s="1"/>
      <c r="N19" s="1"/>
      <c r="O19" s="1"/>
    </row>
    <row r="20" spans="2:18" ht="15" customHeight="1">
      <c r="B20" s="452" t="s">
        <v>380</v>
      </c>
      <c r="C20" s="453"/>
      <c r="D20" s="468"/>
      <c r="E20" s="11" t="s">
        <v>381</v>
      </c>
      <c r="F20" s="288">
        <v>1</v>
      </c>
      <c r="G20" s="292">
        <v>1100</v>
      </c>
      <c r="H20" s="471">
        <f>G20*F20</f>
        <v>1100</v>
      </c>
      <c r="I20" s="472"/>
      <c r="J20" s="1"/>
      <c r="K20" s="1"/>
      <c r="L20" s="1"/>
      <c r="M20" s="1"/>
      <c r="N20" s="1"/>
      <c r="O20" s="1"/>
    </row>
    <row r="21" spans="2:18" ht="15" customHeight="1">
      <c r="B21" s="454"/>
      <c r="C21" s="455"/>
      <c r="D21" s="469"/>
      <c r="E21" s="11" t="s">
        <v>382</v>
      </c>
      <c r="F21" s="288">
        <v>0</v>
      </c>
      <c r="G21" s="292">
        <v>1650</v>
      </c>
      <c r="H21" s="471">
        <f t="shared" ref="H21:H22" si="1">G21*F21</f>
        <v>0</v>
      </c>
      <c r="I21" s="472"/>
      <c r="J21" s="1"/>
      <c r="K21" s="1"/>
      <c r="L21" s="1"/>
      <c r="M21" s="1"/>
      <c r="N21" s="1"/>
      <c r="O21" s="1"/>
    </row>
    <row r="22" spans="2:18" ht="15" customHeight="1">
      <c r="B22" s="456"/>
      <c r="C22" s="457"/>
      <c r="D22" s="470"/>
      <c r="E22" s="11" t="s">
        <v>383</v>
      </c>
      <c r="F22" s="288">
        <v>0</v>
      </c>
      <c r="G22" s="292">
        <v>2200</v>
      </c>
      <c r="H22" s="471">
        <f t="shared" si="1"/>
        <v>0</v>
      </c>
      <c r="I22" s="472"/>
      <c r="J22" s="13"/>
      <c r="K22" s="465" t="s">
        <v>386</v>
      </c>
      <c r="L22" s="467"/>
      <c r="M22" s="1"/>
      <c r="N22" s="1"/>
      <c r="O22" s="1"/>
    </row>
    <row r="23" spans="2:18" ht="15" customHeight="1">
      <c r="B23" s="445" t="s">
        <v>385</v>
      </c>
      <c r="C23" s="486"/>
      <c r="D23" s="486"/>
      <c r="E23" s="486"/>
      <c r="F23" s="486"/>
      <c r="G23" s="446"/>
      <c r="H23" s="471">
        <f>SUM(H20:H22)</f>
        <v>1100</v>
      </c>
      <c r="I23" s="472"/>
      <c r="J23" s="1"/>
      <c r="K23" s="493">
        <f>J17+H23</f>
        <v>1450</v>
      </c>
      <c r="L23" s="494"/>
      <c r="M23" s="1"/>
      <c r="N23" s="1"/>
      <c r="O23" s="1"/>
    </row>
    <row r="24" spans="2:18" ht="15" customHeight="1">
      <c r="B24" s="47"/>
      <c r="C24" s="47"/>
      <c r="D24" s="47"/>
      <c r="E24" s="47"/>
      <c r="F24" s="7"/>
      <c r="G24" s="303"/>
      <c r="H24" s="303"/>
      <c r="I24" s="7"/>
      <c r="J24" s="303"/>
      <c r="K24" s="1"/>
      <c r="L24" s="1"/>
      <c r="M24" s="1"/>
      <c r="N24" s="1"/>
      <c r="O24" s="1"/>
      <c r="P24" s="1"/>
      <c r="Q24" s="1"/>
      <c r="R24" s="1"/>
    </row>
    <row r="25" spans="2:18" ht="21.75" customHeight="1">
      <c r="B25" s="7" t="s">
        <v>260</v>
      </c>
      <c r="C25" s="47"/>
      <c r="D25" s="47"/>
      <c r="E25" s="47"/>
      <c r="F25" s="7"/>
      <c r="G25" s="303"/>
      <c r="H25" s="7"/>
      <c r="I25" s="7"/>
      <c r="J25" s="303"/>
      <c r="K25" s="1"/>
      <c r="L25" s="1"/>
      <c r="M25" s="1"/>
      <c r="N25" s="1"/>
      <c r="O25" s="1"/>
      <c r="P25" s="1"/>
      <c r="Q25" s="1"/>
      <c r="R25" s="1"/>
    </row>
    <row r="26" spans="2:18" ht="15" customHeight="1">
      <c r="B26" s="458" t="s">
        <v>258</v>
      </c>
      <c r="C26" s="458"/>
      <c r="D26" s="11" t="s">
        <v>228</v>
      </c>
      <c r="E26" s="11" t="s">
        <v>110</v>
      </c>
      <c r="F26" s="288" t="s">
        <v>308</v>
      </c>
      <c r="G26" s="306" t="s">
        <v>389</v>
      </c>
      <c r="H26" s="7"/>
      <c r="I26" s="7"/>
      <c r="J26" s="303"/>
      <c r="K26" s="1"/>
      <c r="L26" s="1"/>
      <c r="M26" s="1"/>
      <c r="N26" s="1"/>
      <c r="O26" s="1"/>
      <c r="P26" s="1"/>
      <c r="Q26" s="1"/>
      <c r="R26" s="1"/>
    </row>
    <row r="27" spans="2:18" ht="15" customHeight="1">
      <c r="B27" s="458" t="s">
        <v>24</v>
      </c>
      <c r="C27" s="458"/>
      <c r="D27" s="292">
        <v>2200</v>
      </c>
      <c r="E27" s="288">
        <v>1</v>
      </c>
      <c r="F27" s="11" t="s">
        <v>81</v>
      </c>
      <c r="G27" s="292">
        <f>D27*E27</f>
        <v>2200</v>
      </c>
      <c r="H27" s="7"/>
      <c r="I27" s="7"/>
      <c r="J27" s="303"/>
      <c r="K27" s="1"/>
      <c r="L27" s="1"/>
      <c r="M27" s="1"/>
      <c r="N27" s="1"/>
      <c r="O27" s="1"/>
      <c r="P27" s="1"/>
      <c r="Q27" s="1"/>
      <c r="R27" s="1"/>
    </row>
    <row r="28" spans="2:18" ht="15" customHeight="1">
      <c r="B28" s="458" t="s">
        <v>324</v>
      </c>
      <c r="C28" s="458"/>
      <c r="D28" s="292">
        <v>18</v>
      </c>
      <c r="E28" s="288">
        <v>50</v>
      </c>
      <c r="F28" s="11" t="s">
        <v>307</v>
      </c>
      <c r="G28" s="292">
        <f t="shared" ref="G28:G30" si="2">D28*E28</f>
        <v>900</v>
      </c>
      <c r="H28" s="7"/>
      <c r="I28" s="7"/>
      <c r="J28" s="303"/>
      <c r="K28" s="1"/>
      <c r="L28" s="1"/>
      <c r="M28" s="1"/>
      <c r="N28" s="1"/>
      <c r="O28" s="1"/>
      <c r="P28" s="1"/>
      <c r="Q28" s="1"/>
      <c r="R28" s="1"/>
    </row>
    <row r="29" spans="2:18" ht="15" customHeight="1">
      <c r="B29" s="458" t="s">
        <v>293</v>
      </c>
      <c r="C29" s="458"/>
      <c r="D29" s="292">
        <v>40</v>
      </c>
      <c r="E29" s="288">
        <v>0</v>
      </c>
      <c r="F29" s="11" t="s">
        <v>83</v>
      </c>
      <c r="G29" s="292">
        <f t="shared" si="2"/>
        <v>0</v>
      </c>
      <c r="H29" s="7"/>
      <c r="I29" s="7"/>
      <c r="J29" s="303"/>
      <c r="K29" s="1"/>
      <c r="L29" s="1"/>
      <c r="M29" s="1"/>
      <c r="N29" s="1"/>
      <c r="O29" s="1"/>
      <c r="P29" s="1"/>
      <c r="Q29" s="1"/>
      <c r="R29" s="1"/>
    </row>
    <row r="30" spans="2:18" ht="15" customHeight="1">
      <c r="B30" s="458" t="s">
        <v>133</v>
      </c>
      <c r="C30" s="458"/>
      <c r="D30" s="292">
        <v>500</v>
      </c>
      <c r="E30" s="288">
        <v>1</v>
      </c>
      <c r="F30" s="11" t="s">
        <v>81</v>
      </c>
      <c r="G30" s="292">
        <f t="shared" si="2"/>
        <v>500</v>
      </c>
      <c r="H30" s="7"/>
      <c r="I30" s="7"/>
      <c r="J30" s="303"/>
      <c r="K30" s="491" t="s">
        <v>388</v>
      </c>
      <c r="L30" s="492"/>
      <c r="M30" s="1"/>
      <c r="N30" s="1"/>
      <c r="O30" s="1"/>
      <c r="P30" s="1"/>
      <c r="Q30" s="1"/>
      <c r="R30" s="1"/>
    </row>
    <row r="31" spans="2:18" ht="15" customHeight="1">
      <c r="B31" s="482" t="s">
        <v>385</v>
      </c>
      <c r="C31" s="482"/>
      <c r="D31" s="482"/>
      <c r="E31" s="482"/>
      <c r="F31" s="482"/>
      <c r="G31" s="290">
        <f>SUM(G27:G30)</f>
        <v>3600</v>
      </c>
      <c r="H31" s="1"/>
      <c r="I31" s="1"/>
      <c r="J31" s="1"/>
      <c r="K31" s="493">
        <f>G31</f>
        <v>3600</v>
      </c>
      <c r="L31" s="494"/>
      <c r="M31" s="1"/>
      <c r="N31" s="1"/>
      <c r="O31" s="1"/>
      <c r="P31" s="1"/>
      <c r="Q31" s="1"/>
      <c r="R31" s="1"/>
    </row>
    <row r="32" spans="2:18" ht="1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8" ht="15" customHeight="1">
      <c r="B33" s="462" t="s">
        <v>313</v>
      </c>
      <c r="C33" s="463"/>
      <c r="D33" s="453"/>
      <c r="E33" s="321">
        <v>234000</v>
      </c>
      <c r="F33" s="264" t="s">
        <v>310</v>
      </c>
      <c r="G33" s="465" t="s">
        <v>391</v>
      </c>
      <c r="H33" s="466"/>
      <c r="I33" s="466"/>
      <c r="J33" s="467"/>
      <c r="K33" s="1"/>
      <c r="L33" s="1"/>
      <c r="M33" s="1"/>
      <c r="N33" s="1"/>
      <c r="O33" s="1"/>
      <c r="P33" s="1"/>
      <c r="Q33" s="1"/>
      <c r="R33" s="1"/>
    </row>
    <row r="34" spans="2:18" ht="15" customHeight="1">
      <c r="B34" s="456"/>
      <c r="C34" s="464"/>
      <c r="D34" s="457"/>
      <c r="E34" s="321">
        <v>8160</v>
      </c>
      <c r="F34" s="264" t="s">
        <v>310</v>
      </c>
      <c r="G34" s="466" t="s">
        <v>390</v>
      </c>
      <c r="H34" s="466"/>
      <c r="I34" s="466"/>
      <c r="J34" s="467"/>
      <c r="K34" s="1"/>
      <c r="L34" s="1"/>
      <c r="M34" s="1"/>
      <c r="N34" s="1"/>
      <c r="O34" s="1"/>
      <c r="P34" s="1"/>
      <c r="Q34" s="1"/>
      <c r="R34" s="1"/>
    </row>
    <row r="35" spans="2:18" ht="15" customHeight="1">
      <c r="B35" s="483" t="s">
        <v>394</v>
      </c>
      <c r="C35" s="484"/>
      <c r="D35" s="485"/>
      <c r="E35" s="321">
        <f>E33+E34</f>
        <v>242160</v>
      </c>
      <c r="F35" s="264" t="s">
        <v>310</v>
      </c>
      <c r="G35" s="465" t="s">
        <v>392</v>
      </c>
      <c r="H35" s="466"/>
      <c r="I35" s="466"/>
      <c r="J35" s="467"/>
      <c r="K35" s="1"/>
      <c r="L35" s="1"/>
      <c r="M35" s="1"/>
      <c r="N35" s="1"/>
      <c r="O35" s="1"/>
      <c r="P35" s="1"/>
      <c r="Q35" s="1"/>
      <c r="R35" s="1"/>
    </row>
    <row r="36" spans="2:18" ht="1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18" ht="15" customHeight="1">
      <c r="B37" s="481" t="s">
        <v>395</v>
      </c>
      <c r="C37" s="481"/>
      <c r="D37" s="481"/>
      <c r="E37" s="276">
        <f>K23</f>
        <v>1450</v>
      </c>
      <c r="F37" s="264" t="s">
        <v>310</v>
      </c>
      <c r="G37" s="482"/>
      <c r="H37" s="482"/>
      <c r="I37" s="482"/>
      <c r="J37" s="482"/>
      <c r="K37" s="1"/>
      <c r="L37" s="1"/>
      <c r="M37" s="1"/>
      <c r="N37" s="1"/>
      <c r="O37" s="1"/>
      <c r="P37" s="1"/>
      <c r="Q37" s="1"/>
      <c r="R37" s="1"/>
    </row>
    <row r="38" spans="2:18" ht="1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18" ht="15" customHeight="1">
      <c r="B39" s="488" t="s">
        <v>396</v>
      </c>
      <c r="C39" s="489"/>
      <c r="D39" s="490"/>
      <c r="E39" s="309">
        <f>E35*0.09</f>
        <v>21794.399999999998</v>
      </c>
      <c r="F39" s="199" t="s">
        <v>27</v>
      </c>
      <c r="G39" s="23" t="s">
        <v>393</v>
      </c>
      <c r="H39" s="23"/>
      <c r="I39" s="23"/>
      <c r="J39" s="274"/>
      <c r="K39" s="1"/>
      <c r="L39" s="1"/>
      <c r="M39" s="1"/>
      <c r="N39" s="1"/>
      <c r="O39" s="1"/>
      <c r="P39" s="1"/>
      <c r="Q39" s="1"/>
      <c r="R39" s="1"/>
    </row>
    <row r="40" spans="2:18" ht="15" customHeight="1">
      <c r="B40" s="7"/>
      <c r="C40" s="7"/>
      <c r="D40" s="7"/>
      <c r="J40" s="1"/>
      <c r="K40" s="1"/>
      <c r="L40" s="1"/>
      <c r="M40" s="1"/>
      <c r="N40" s="1"/>
      <c r="O40" s="1"/>
      <c r="P40" s="1"/>
      <c r="Q40" s="1"/>
      <c r="R40" s="1"/>
    </row>
    <row r="41" spans="2:18" ht="15" customHeight="1">
      <c r="B41" s="275" t="s">
        <v>397</v>
      </c>
      <c r="C41" s="342"/>
      <c r="D41" s="16"/>
      <c r="E41" s="368">
        <f>K31</f>
        <v>3600</v>
      </c>
      <c r="F41" s="264" t="s">
        <v>398</v>
      </c>
      <c r="G41" s="16"/>
      <c r="H41" s="322"/>
      <c r="I41" s="323"/>
      <c r="J41" s="274"/>
      <c r="K41" s="1"/>
      <c r="L41" s="1"/>
      <c r="M41" s="1"/>
      <c r="N41" s="1"/>
      <c r="O41" s="1"/>
      <c r="P41" s="1"/>
      <c r="Q41" s="1"/>
      <c r="R41" s="1"/>
    </row>
    <row r="42" spans="2:18" ht="15" customHeight="1">
      <c r="B42" s="7"/>
      <c r="C42" s="7"/>
      <c r="D42" s="7"/>
      <c r="J42" s="1"/>
      <c r="K42" s="1"/>
      <c r="L42" s="1"/>
      <c r="M42" s="1"/>
      <c r="N42" s="1"/>
      <c r="O42" s="1"/>
      <c r="P42" s="1"/>
      <c r="Q42" s="1"/>
      <c r="R42" s="1"/>
    </row>
    <row r="43" spans="2:18" ht="15" customHeight="1">
      <c r="B43" s="7"/>
      <c r="C43" s="7"/>
      <c r="D43" s="7"/>
      <c r="J43" s="1"/>
      <c r="K43" s="1"/>
      <c r="L43" s="1"/>
      <c r="M43" s="1"/>
      <c r="N43" s="1"/>
      <c r="O43" s="1"/>
      <c r="P43" s="1"/>
      <c r="Q43" s="1"/>
      <c r="R43" s="1"/>
    </row>
    <row r="44" spans="2:18" ht="15" customHeight="1">
      <c r="B44" s="7"/>
      <c r="C44" s="7"/>
      <c r="D44" s="7"/>
      <c r="J44" s="1"/>
      <c r="K44" s="1"/>
      <c r="L44" s="1"/>
      <c r="M44" s="1"/>
      <c r="N44" s="1"/>
      <c r="O44" s="1"/>
      <c r="P44" s="1"/>
      <c r="Q44" s="1"/>
      <c r="R44" s="1"/>
    </row>
    <row r="45" spans="2:18" ht="14.25" thickBot="1"/>
    <row r="46" spans="2:18" ht="45" customHeight="1" thickTop="1" thickBot="1">
      <c r="B46" s="478" t="s">
        <v>213</v>
      </c>
      <c r="C46" s="478"/>
      <c r="D46" s="478" t="s">
        <v>399</v>
      </c>
      <c r="E46" s="478"/>
      <c r="F46" s="478"/>
      <c r="G46" s="479">
        <f>E35+E37+E39+E41</f>
        <v>269004.40000000002</v>
      </c>
      <c r="H46" s="480"/>
      <c r="I46" s="310" t="s">
        <v>27</v>
      </c>
      <c r="J46" s="324"/>
    </row>
    <row r="47" spans="2:18" ht="14.25" thickTop="1"/>
  </sheetData>
  <mergeCells count="69">
    <mergeCell ref="B17:I17"/>
    <mergeCell ref="F10:G10"/>
    <mergeCell ref="F11:G11"/>
    <mergeCell ref="F12:G12"/>
    <mergeCell ref="F13:G13"/>
    <mergeCell ref="F14:G14"/>
    <mergeCell ref="H16:I16"/>
    <mergeCell ref="F15:G15"/>
    <mergeCell ref="F16:G16"/>
    <mergeCell ref="D10:E10"/>
    <mergeCell ref="D11:E11"/>
    <mergeCell ref="D12:E12"/>
    <mergeCell ref="D13:E13"/>
    <mergeCell ref="D14:E14"/>
    <mergeCell ref="D15:E15"/>
    <mergeCell ref="D16:E16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B39:D39"/>
    <mergeCell ref="B18:C18"/>
    <mergeCell ref="B19:C19"/>
    <mergeCell ref="H19:I19"/>
    <mergeCell ref="K30:L30"/>
    <mergeCell ref="K31:L31"/>
    <mergeCell ref="K22:L22"/>
    <mergeCell ref="H23:I23"/>
    <mergeCell ref="K23:L23"/>
    <mergeCell ref="B26:C26"/>
    <mergeCell ref="B27:C27"/>
    <mergeCell ref="B20:C22"/>
    <mergeCell ref="B46:C46"/>
    <mergeCell ref="D46:F46"/>
    <mergeCell ref="G46:H46"/>
    <mergeCell ref="H22:I22"/>
    <mergeCell ref="B37:D37"/>
    <mergeCell ref="G37:J37"/>
    <mergeCell ref="B28:C28"/>
    <mergeCell ref="B29:C29"/>
    <mergeCell ref="B30:C30"/>
    <mergeCell ref="B33:D34"/>
    <mergeCell ref="G33:J33"/>
    <mergeCell ref="G34:J34"/>
    <mergeCell ref="B35:D35"/>
    <mergeCell ref="G35:J35"/>
    <mergeCell ref="B23:G23"/>
    <mergeCell ref="B31:F31"/>
    <mergeCell ref="D20:D22"/>
    <mergeCell ref="H20:I20"/>
    <mergeCell ref="H21:I21"/>
    <mergeCell ref="C1:J1"/>
    <mergeCell ref="B9:C9"/>
    <mergeCell ref="B10:C16"/>
    <mergeCell ref="B6:D6"/>
    <mergeCell ref="D9:E9"/>
    <mergeCell ref="F9:G9"/>
    <mergeCell ref="H9:I9"/>
    <mergeCell ref="H10:I10"/>
    <mergeCell ref="H11:I11"/>
    <mergeCell ref="H12:I12"/>
    <mergeCell ref="H13:I13"/>
    <mergeCell ref="H14:I14"/>
    <mergeCell ref="H15:I15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AD010-808A-4952-BB1E-C2E41BB60EAB}">
  <dimension ref="A1:R39"/>
  <sheetViews>
    <sheetView topLeftCell="A19" workbookViewId="0">
      <selection activeCell="T19" sqref="T18:T19"/>
    </sheetView>
  </sheetViews>
  <sheetFormatPr defaultRowHeight="15.75"/>
  <cols>
    <col min="1" max="2" width="4.625" style="1" customWidth="1"/>
    <col min="3" max="4" width="14.625" style="1" customWidth="1"/>
    <col min="5" max="5" width="5.625" style="1" customWidth="1"/>
    <col min="6" max="7" width="4.625" style="1" customWidth="1"/>
    <col min="8" max="8" width="14.625" style="1" customWidth="1"/>
    <col min="9" max="9" width="1.625" style="1" customWidth="1"/>
    <col min="10" max="11" width="2.625" style="1" customWidth="1"/>
    <col min="12" max="12" width="1.625" style="1" customWidth="1"/>
    <col min="13" max="14" width="2.625" style="1" customWidth="1"/>
    <col min="15" max="15" width="1.625" style="1" customWidth="1"/>
    <col min="16" max="17" width="2.625" style="1" customWidth="1"/>
    <col min="18" max="16384" width="9" style="1"/>
  </cols>
  <sheetData>
    <row r="1" spans="1:18" ht="28.5">
      <c r="A1" s="530" t="s">
        <v>403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</row>
    <row r="2" spans="1:18" ht="51.75" customHeight="1" thickBot="1">
      <c r="A2" s="45" t="s">
        <v>420</v>
      </c>
      <c r="D2" s="531" t="s">
        <v>372</v>
      </c>
      <c r="E2" s="531"/>
      <c r="F2" s="531"/>
      <c r="G2" s="532"/>
      <c r="H2" s="532"/>
      <c r="M2" s="180" t="s">
        <v>210</v>
      </c>
      <c r="N2" s="533"/>
      <c r="O2" s="534"/>
      <c r="P2" s="534"/>
      <c r="Q2" s="535"/>
      <c r="R2" s="47"/>
    </row>
    <row r="3" spans="1:18" ht="16.5" customHeight="1" thickTop="1">
      <c r="A3" s="536" t="s">
        <v>0</v>
      </c>
      <c r="B3" s="537"/>
      <c r="C3" s="537"/>
      <c r="D3" s="550" t="s">
        <v>373</v>
      </c>
      <c r="E3" s="29"/>
      <c r="F3" s="394"/>
      <c r="G3" s="540" t="s">
        <v>11</v>
      </c>
      <c r="H3" s="540"/>
      <c r="I3" s="540"/>
      <c r="J3" s="540"/>
      <c r="K3" s="540"/>
      <c r="L3" s="540"/>
      <c r="M3" s="540"/>
      <c r="N3" s="540"/>
      <c r="O3" s="540"/>
      <c r="P3" s="540"/>
      <c r="Q3" s="541"/>
      <c r="R3" s="460"/>
    </row>
    <row r="4" spans="1:18" ht="30" customHeight="1" thickBot="1">
      <c r="A4" s="538"/>
      <c r="B4" s="539"/>
      <c r="C4" s="539"/>
      <c r="D4" s="551"/>
      <c r="E4" s="7"/>
      <c r="F4" s="395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3"/>
      <c r="R4" s="460"/>
    </row>
    <row r="5" spans="1:18" ht="24" customHeight="1">
      <c r="A5" s="393" t="s">
        <v>18</v>
      </c>
      <c r="B5" s="24"/>
      <c r="C5" s="17"/>
      <c r="D5" s="4"/>
      <c r="E5" s="7"/>
      <c r="F5" s="7"/>
      <c r="G5" s="544" t="s">
        <v>2</v>
      </c>
      <c r="H5" s="544"/>
      <c r="I5" s="545"/>
      <c r="J5" s="545"/>
      <c r="K5" s="545"/>
      <c r="L5" s="545"/>
      <c r="M5" s="545"/>
      <c r="N5" s="545"/>
      <c r="O5" s="545"/>
      <c r="P5" s="545"/>
      <c r="Q5" s="546"/>
    </row>
    <row r="6" spans="1:18" ht="24" customHeight="1">
      <c r="A6" s="547" t="s">
        <v>19</v>
      </c>
      <c r="B6" s="548"/>
      <c r="C6" s="9"/>
      <c r="D6" s="9"/>
      <c r="E6" s="39"/>
      <c r="F6" s="39"/>
      <c r="G6" s="549" t="s">
        <v>406</v>
      </c>
      <c r="H6" s="549"/>
      <c r="I6" s="510" t="s">
        <v>9</v>
      </c>
      <c r="J6" s="510"/>
      <c r="K6" s="510"/>
      <c r="L6" s="510"/>
      <c r="M6" s="510"/>
      <c r="N6" s="510"/>
      <c r="O6" s="510"/>
      <c r="P6" s="510"/>
      <c r="Q6" s="511"/>
    </row>
    <row r="7" spans="1:18" ht="24" customHeight="1">
      <c r="A7" s="30" t="s">
        <v>1</v>
      </c>
      <c r="B7" s="19"/>
      <c r="C7" s="73" t="s">
        <v>88</v>
      </c>
      <c r="D7" s="5"/>
      <c r="E7" s="10"/>
      <c r="F7" s="10"/>
      <c r="G7" s="19" t="s">
        <v>4</v>
      </c>
      <c r="H7" s="19"/>
      <c r="I7" s="528"/>
      <c r="J7" s="528"/>
      <c r="K7" s="528"/>
      <c r="L7" s="528"/>
      <c r="M7" s="528"/>
      <c r="N7" s="528"/>
      <c r="O7" s="528"/>
      <c r="P7" s="528"/>
      <c r="Q7" s="529"/>
    </row>
    <row r="8" spans="1:18" ht="24" customHeight="1">
      <c r="A8" s="30" t="s">
        <v>418</v>
      </c>
      <c r="B8" s="20"/>
      <c r="C8" s="508" t="s">
        <v>141</v>
      </c>
      <c r="D8" s="508"/>
      <c r="E8" s="499" t="s">
        <v>192</v>
      </c>
      <c r="F8" s="499"/>
      <c r="G8" s="509" t="s">
        <v>275</v>
      </c>
      <c r="H8" s="509"/>
      <c r="I8" s="510"/>
      <c r="J8" s="510"/>
      <c r="K8" s="510"/>
      <c r="L8" s="510"/>
      <c r="M8" s="510"/>
      <c r="N8" s="510"/>
      <c r="O8" s="510"/>
      <c r="P8" s="510"/>
      <c r="Q8" s="511"/>
    </row>
    <row r="9" spans="1:18" ht="24" customHeight="1" thickBot="1">
      <c r="A9" s="405" t="s">
        <v>422</v>
      </c>
      <c r="B9" s="408"/>
      <c r="C9" s="23"/>
      <c r="D9" s="345" t="s">
        <v>325</v>
      </c>
      <c r="E9" s="10"/>
      <c r="F9" s="10"/>
      <c r="G9" s="412" t="s">
        <v>276</v>
      </c>
      <c r="H9" s="297"/>
      <c r="I9" s="312"/>
      <c r="J9" s="312"/>
      <c r="K9" s="312"/>
      <c r="L9" s="312"/>
      <c r="M9" s="312"/>
      <c r="N9" s="312"/>
      <c r="O9" s="312"/>
      <c r="P9" s="312"/>
      <c r="Q9" s="313"/>
    </row>
    <row r="10" spans="1:18" ht="22.5" customHeight="1" thickTop="1">
      <c r="A10" s="512" t="s">
        <v>277</v>
      </c>
      <c r="B10" s="513"/>
      <c r="C10" s="397" t="s">
        <v>5</v>
      </c>
      <c r="D10" s="397" t="s">
        <v>6</v>
      </c>
      <c r="E10" s="516" t="s">
        <v>12</v>
      </c>
      <c r="F10" s="517"/>
      <c r="G10" s="518" t="s">
        <v>15</v>
      </c>
      <c r="H10" s="519"/>
      <c r="I10" s="520" t="s">
        <v>280</v>
      </c>
      <c r="J10" s="521"/>
      <c r="K10" s="521"/>
      <c r="L10" s="521"/>
      <c r="M10" s="521"/>
      <c r="N10" s="521"/>
      <c r="O10" s="521"/>
      <c r="P10" s="521"/>
      <c r="Q10" s="522"/>
    </row>
    <row r="11" spans="1:18" ht="14.25" customHeight="1">
      <c r="A11" s="514"/>
      <c r="B11" s="515"/>
      <c r="C11" s="266" t="s">
        <v>28</v>
      </c>
      <c r="D11" s="398" t="s">
        <v>29</v>
      </c>
      <c r="E11" s="526" t="s">
        <v>30</v>
      </c>
      <c r="F11" s="527"/>
      <c r="G11" s="552" t="s">
        <v>31</v>
      </c>
      <c r="H11" s="553"/>
      <c r="I11" s="523"/>
      <c r="J11" s="524"/>
      <c r="K11" s="524"/>
      <c r="L11" s="524"/>
      <c r="M11" s="524"/>
      <c r="N11" s="524"/>
      <c r="O11" s="524"/>
      <c r="P11" s="524"/>
      <c r="Q11" s="525"/>
    </row>
    <row r="12" spans="1:18" ht="13.5" customHeight="1">
      <c r="A12" s="554" t="s">
        <v>278</v>
      </c>
      <c r="B12" s="555"/>
      <c r="C12" s="399">
        <v>0.34375</v>
      </c>
      <c r="D12" s="400">
        <v>0.71875</v>
      </c>
      <c r="E12" s="556">
        <v>3.125E-2</v>
      </c>
      <c r="F12" s="555"/>
      <c r="G12" s="557" t="s">
        <v>148</v>
      </c>
      <c r="H12" s="558"/>
      <c r="I12" s="559" t="s">
        <v>284</v>
      </c>
      <c r="J12" s="560"/>
      <c r="K12" s="560"/>
      <c r="L12" s="560"/>
      <c r="M12" s="560"/>
      <c r="N12" s="560"/>
      <c r="O12" s="560"/>
      <c r="P12" s="560"/>
      <c r="Q12" s="561"/>
    </row>
    <row r="13" spans="1:18" ht="21.75" customHeight="1">
      <c r="A13" s="314"/>
      <c r="B13" s="16"/>
      <c r="C13" s="2" t="s">
        <v>14</v>
      </c>
      <c r="D13" s="11" t="s">
        <v>14</v>
      </c>
      <c r="E13" s="562" t="s">
        <v>17</v>
      </c>
      <c r="F13" s="446"/>
      <c r="G13" s="445" t="s">
        <v>127</v>
      </c>
      <c r="H13" s="563"/>
      <c r="I13" s="564" t="s">
        <v>281</v>
      </c>
      <c r="J13" s="565"/>
      <c r="K13" s="565"/>
      <c r="L13" s="565"/>
      <c r="M13" s="565"/>
      <c r="N13" s="565"/>
      <c r="O13" s="565"/>
      <c r="P13" s="566"/>
      <c r="Q13" s="567"/>
    </row>
    <row r="14" spans="1:18" ht="21.75" customHeight="1">
      <c r="A14" s="314"/>
      <c r="B14" s="16"/>
      <c r="C14" s="2" t="s">
        <v>14</v>
      </c>
      <c r="D14" s="11" t="s">
        <v>14</v>
      </c>
      <c r="E14" s="562" t="s">
        <v>17</v>
      </c>
      <c r="F14" s="446"/>
      <c r="G14" s="445" t="s">
        <v>127</v>
      </c>
      <c r="H14" s="563"/>
      <c r="I14" s="564" t="s">
        <v>281</v>
      </c>
      <c r="J14" s="565"/>
      <c r="K14" s="565"/>
      <c r="L14" s="565"/>
      <c r="M14" s="565"/>
      <c r="N14" s="565"/>
      <c r="O14" s="565"/>
      <c r="P14" s="566"/>
      <c r="Q14" s="567"/>
    </row>
    <row r="15" spans="1:18" ht="21.75" customHeight="1">
      <c r="A15" s="314"/>
      <c r="B15" s="16"/>
      <c r="C15" s="2" t="s">
        <v>14</v>
      </c>
      <c r="D15" s="11" t="s">
        <v>14</v>
      </c>
      <c r="E15" s="562" t="s">
        <v>17</v>
      </c>
      <c r="F15" s="446"/>
      <c r="G15" s="445" t="s">
        <v>127</v>
      </c>
      <c r="H15" s="563"/>
      <c r="I15" s="564" t="s">
        <v>281</v>
      </c>
      <c r="J15" s="565"/>
      <c r="K15" s="565"/>
      <c r="L15" s="565"/>
      <c r="M15" s="565"/>
      <c r="N15" s="565"/>
      <c r="O15" s="565"/>
      <c r="P15" s="566"/>
      <c r="Q15" s="567"/>
    </row>
    <row r="16" spans="1:18" ht="21.75" customHeight="1">
      <c r="A16" s="314"/>
      <c r="B16" s="16"/>
      <c r="C16" s="2" t="s">
        <v>14</v>
      </c>
      <c r="D16" s="11" t="s">
        <v>14</v>
      </c>
      <c r="E16" s="562" t="s">
        <v>17</v>
      </c>
      <c r="F16" s="446"/>
      <c r="G16" s="445" t="s">
        <v>127</v>
      </c>
      <c r="H16" s="563"/>
      <c r="I16" s="564" t="s">
        <v>281</v>
      </c>
      <c r="J16" s="565"/>
      <c r="K16" s="565"/>
      <c r="L16" s="565"/>
      <c r="M16" s="565"/>
      <c r="N16" s="565"/>
      <c r="O16" s="565"/>
      <c r="P16" s="566"/>
      <c r="Q16" s="567"/>
    </row>
    <row r="17" spans="1:17" ht="21.75" customHeight="1">
      <c r="A17" s="314"/>
      <c r="B17" s="16"/>
      <c r="C17" s="2" t="s">
        <v>14</v>
      </c>
      <c r="D17" s="11" t="s">
        <v>14</v>
      </c>
      <c r="E17" s="562" t="s">
        <v>17</v>
      </c>
      <c r="F17" s="446"/>
      <c r="G17" s="445" t="s">
        <v>127</v>
      </c>
      <c r="H17" s="563"/>
      <c r="I17" s="564" t="s">
        <v>281</v>
      </c>
      <c r="J17" s="565"/>
      <c r="K17" s="565"/>
      <c r="L17" s="565"/>
      <c r="M17" s="565"/>
      <c r="N17" s="565"/>
      <c r="O17" s="565"/>
      <c r="P17" s="566"/>
      <c r="Q17" s="567"/>
    </row>
    <row r="18" spans="1:17" ht="21.75" customHeight="1">
      <c r="A18" s="314"/>
      <c r="B18" s="16"/>
      <c r="C18" s="2" t="s">
        <v>14</v>
      </c>
      <c r="D18" s="11" t="s">
        <v>14</v>
      </c>
      <c r="E18" s="562" t="s">
        <v>17</v>
      </c>
      <c r="F18" s="446"/>
      <c r="G18" s="445" t="s">
        <v>127</v>
      </c>
      <c r="H18" s="563"/>
      <c r="I18" s="564" t="s">
        <v>281</v>
      </c>
      <c r="J18" s="565"/>
      <c r="K18" s="565"/>
      <c r="L18" s="565"/>
      <c r="M18" s="565"/>
      <c r="N18" s="565"/>
      <c r="O18" s="565"/>
      <c r="P18" s="566"/>
      <c r="Q18" s="567"/>
    </row>
    <row r="19" spans="1:17" ht="21.75" customHeight="1">
      <c r="A19" s="314"/>
      <c r="B19" s="16"/>
      <c r="C19" s="2" t="s">
        <v>14</v>
      </c>
      <c r="D19" s="11" t="s">
        <v>14</v>
      </c>
      <c r="E19" s="562" t="s">
        <v>17</v>
      </c>
      <c r="F19" s="446"/>
      <c r="G19" s="445" t="s">
        <v>127</v>
      </c>
      <c r="H19" s="563"/>
      <c r="I19" s="564" t="s">
        <v>281</v>
      </c>
      <c r="J19" s="565"/>
      <c r="K19" s="565"/>
      <c r="L19" s="565"/>
      <c r="M19" s="565"/>
      <c r="N19" s="565"/>
      <c r="O19" s="565"/>
      <c r="P19" s="566"/>
      <c r="Q19" s="567"/>
    </row>
    <row r="20" spans="1:17" ht="21.75" customHeight="1">
      <c r="A20" s="314"/>
      <c r="B20" s="16"/>
      <c r="C20" s="2" t="s">
        <v>14</v>
      </c>
      <c r="D20" s="11" t="s">
        <v>14</v>
      </c>
      <c r="E20" s="562" t="s">
        <v>17</v>
      </c>
      <c r="F20" s="446"/>
      <c r="G20" s="445" t="s">
        <v>127</v>
      </c>
      <c r="H20" s="563"/>
      <c r="I20" s="564" t="s">
        <v>281</v>
      </c>
      <c r="J20" s="565"/>
      <c r="K20" s="565"/>
      <c r="L20" s="565"/>
      <c r="M20" s="565"/>
      <c r="N20" s="565"/>
      <c r="O20" s="565"/>
      <c r="P20" s="566"/>
      <c r="Q20" s="567"/>
    </row>
    <row r="21" spans="1:17" ht="21.75" customHeight="1">
      <c r="A21" s="314"/>
      <c r="B21" s="16"/>
      <c r="C21" s="2" t="s">
        <v>14</v>
      </c>
      <c r="D21" s="11" t="s">
        <v>14</v>
      </c>
      <c r="E21" s="562" t="s">
        <v>17</v>
      </c>
      <c r="F21" s="446"/>
      <c r="G21" s="462" t="s">
        <v>127</v>
      </c>
      <c r="H21" s="568"/>
      <c r="I21" s="564" t="s">
        <v>281</v>
      </c>
      <c r="J21" s="565"/>
      <c r="K21" s="565"/>
      <c r="L21" s="565"/>
      <c r="M21" s="565"/>
      <c r="N21" s="565"/>
      <c r="O21" s="565"/>
      <c r="P21" s="566"/>
      <c r="Q21" s="567"/>
    </row>
    <row r="22" spans="1:17" ht="21.75" customHeight="1" thickBot="1">
      <c r="A22" s="314"/>
      <c r="B22" s="32"/>
      <c r="C22" s="33" t="s">
        <v>14</v>
      </c>
      <c r="D22" s="34" t="s">
        <v>14</v>
      </c>
      <c r="E22" s="586" t="s">
        <v>17</v>
      </c>
      <c r="F22" s="453"/>
      <c r="G22" s="587" t="s">
        <v>127</v>
      </c>
      <c r="H22" s="588"/>
      <c r="I22" s="564" t="s">
        <v>281</v>
      </c>
      <c r="J22" s="565"/>
      <c r="K22" s="565"/>
      <c r="L22" s="565"/>
      <c r="M22" s="565"/>
      <c r="N22" s="565"/>
      <c r="O22" s="565"/>
      <c r="P22" s="566"/>
      <c r="Q22" s="567"/>
    </row>
    <row r="23" spans="1:17" ht="21.75" customHeight="1" thickTop="1">
      <c r="A23" s="597" t="s">
        <v>13</v>
      </c>
      <c r="B23" s="453"/>
      <c r="C23" s="598" t="s">
        <v>279</v>
      </c>
      <c r="D23" s="599"/>
      <c r="E23" s="599"/>
      <c r="F23" s="600"/>
      <c r="G23" s="591" t="s">
        <v>282</v>
      </c>
      <c r="H23" s="464"/>
      <c r="I23" s="464"/>
      <c r="J23" s="464"/>
      <c r="K23" s="464"/>
      <c r="L23" s="464"/>
      <c r="M23" s="464"/>
      <c r="N23" s="464"/>
      <c r="O23" s="464"/>
      <c r="P23" s="464"/>
      <c r="Q23" s="457"/>
    </row>
    <row r="24" spans="1:17" ht="40.5" customHeight="1" thickBot="1">
      <c r="A24" s="591"/>
      <c r="B24" s="457"/>
      <c r="C24" s="601"/>
      <c r="D24" s="602"/>
      <c r="E24" s="602"/>
      <c r="F24" s="603"/>
      <c r="G24" s="592" t="s">
        <v>283</v>
      </c>
      <c r="H24" s="593"/>
      <c r="I24" s="594"/>
      <c r="J24" s="594"/>
      <c r="K24" s="594"/>
      <c r="L24" s="594"/>
      <c r="M24" s="594"/>
      <c r="N24" s="594"/>
      <c r="O24" s="594"/>
      <c r="P24" s="594"/>
      <c r="Q24" s="59" t="s">
        <v>27</v>
      </c>
    </row>
    <row r="25" spans="1:17" ht="21.75" customHeight="1" thickTop="1">
      <c r="A25" s="589" t="s">
        <v>288</v>
      </c>
      <c r="B25" s="590"/>
      <c r="C25" s="590"/>
      <c r="D25" s="590"/>
      <c r="E25" s="590"/>
      <c r="F25" s="590"/>
      <c r="G25" s="63"/>
      <c r="H25" s="63"/>
      <c r="I25" s="316"/>
      <c r="J25" s="316"/>
      <c r="K25" s="316"/>
      <c r="L25" s="316"/>
      <c r="M25" s="316"/>
      <c r="N25" s="316"/>
      <c r="O25" s="316"/>
      <c r="P25" s="316"/>
      <c r="Q25" s="317"/>
    </row>
    <row r="26" spans="1:17" ht="21" customHeight="1">
      <c r="A26" s="502" t="s">
        <v>291</v>
      </c>
      <c r="B26" s="503"/>
      <c r="C26" s="503"/>
      <c r="D26" s="504" t="s">
        <v>374</v>
      </c>
      <c r="E26" s="504"/>
      <c r="F26" s="102"/>
      <c r="G26" s="505" t="s">
        <v>286</v>
      </c>
      <c r="H26" s="505"/>
      <c r="I26" s="505"/>
      <c r="J26" s="505"/>
      <c r="K26" s="505"/>
      <c r="L26" s="505"/>
      <c r="M26" s="505"/>
      <c r="N26" s="5"/>
      <c r="O26" s="5"/>
      <c r="P26" s="73" t="s">
        <v>81</v>
      </c>
      <c r="Q26" s="315"/>
    </row>
    <row r="27" spans="1:17" ht="21" customHeight="1">
      <c r="A27" s="506" t="s">
        <v>290</v>
      </c>
      <c r="B27" s="507"/>
      <c r="C27" s="507"/>
      <c r="D27" s="504" t="s">
        <v>374</v>
      </c>
      <c r="E27" s="504"/>
      <c r="F27" s="18"/>
      <c r="G27" s="5" t="s">
        <v>287</v>
      </c>
      <c r="H27" s="5"/>
      <c r="I27" s="5"/>
      <c r="J27" s="5"/>
      <c r="K27" s="5"/>
      <c r="L27" s="5"/>
      <c r="M27" s="5"/>
      <c r="N27" s="5"/>
      <c r="O27" s="5"/>
      <c r="P27" s="5" t="s">
        <v>409</v>
      </c>
      <c r="Q27" s="315"/>
    </row>
    <row r="28" spans="1:17" ht="21" customHeight="1">
      <c r="A28" s="502" t="s">
        <v>404</v>
      </c>
      <c r="B28" s="503"/>
      <c r="C28" s="503"/>
      <c r="D28" s="504" t="s">
        <v>374</v>
      </c>
      <c r="E28" s="504"/>
      <c r="F28" s="102"/>
      <c r="G28" s="584" t="s">
        <v>430</v>
      </c>
      <c r="H28" s="584"/>
      <c r="I28" s="584"/>
      <c r="J28" s="584"/>
      <c r="K28" s="584"/>
      <c r="L28" s="584"/>
      <c r="M28" s="584"/>
      <c r="N28" s="584"/>
      <c r="O28" s="584"/>
      <c r="P28" s="584"/>
      <c r="Q28" s="585"/>
    </row>
    <row r="29" spans="1:17" ht="21" customHeight="1">
      <c r="A29" s="595"/>
      <c r="B29" s="570"/>
      <c r="C29" s="570"/>
      <c r="D29" s="596"/>
      <c r="E29" s="596"/>
      <c r="F29" s="18"/>
      <c r="G29" s="503"/>
      <c r="H29" s="503"/>
      <c r="I29" s="503"/>
      <c r="J29" s="503"/>
      <c r="K29" s="503"/>
      <c r="L29" s="503"/>
      <c r="M29" s="503"/>
      <c r="N29" s="503"/>
      <c r="O29" s="503"/>
      <c r="P29" s="503"/>
      <c r="Q29" s="583"/>
    </row>
    <row r="30" spans="1:17" ht="21" customHeight="1">
      <c r="A30" s="502" t="s">
        <v>289</v>
      </c>
      <c r="B30" s="503"/>
      <c r="C30" s="503"/>
      <c r="D30" s="503"/>
      <c r="E30" s="503"/>
      <c r="F30" s="503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72"/>
    </row>
    <row r="31" spans="1:17" ht="21" customHeight="1">
      <c r="A31" s="502" t="s">
        <v>292</v>
      </c>
      <c r="B31" s="503"/>
      <c r="C31" s="503"/>
      <c r="D31" s="14"/>
      <c r="E31" s="266" t="s">
        <v>81</v>
      </c>
      <c r="F31" s="18"/>
      <c r="G31" s="503" t="s">
        <v>293</v>
      </c>
      <c r="H31" s="503"/>
      <c r="I31" s="14"/>
      <c r="J31" s="14"/>
      <c r="K31" s="14"/>
      <c r="L31" s="14"/>
      <c r="M31" s="14"/>
      <c r="N31" s="14"/>
      <c r="O31" s="14"/>
      <c r="P31" s="73" t="s">
        <v>83</v>
      </c>
      <c r="Q31" s="272"/>
    </row>
    <row r="32" spans="1:17" ht="17.25" customHeight="1">
      <c r="A32" s="502" t="s">
        <v>410</v>
      </c>
      <c r="B32" s="503"/>
      <c r="C32" s="503"/>
      <c r="D32" s="28"/>
      <c r="E32" s="267" t="s">
        <v>82</v>
      </c>
      <c r="F32" s="18"/>
      <c r="G32" s="503" t="s">
        <v>133</v>
      </c>
      <c r="H32" s="503"/>
      <c r="I32" s="14"/>
      <c r="J32" s="14"/>
      <c r="K32" s="14"/>
      <c r="L32" s="14"/>
      <c r="M32" s="14"/>
      <c r="N32" s="14"/>
      <c r="O32" s="14"/>
      <c r="P32" s="73" t="s">
        <v>83</v>
      </c>
      <c r="Q32" s="272"/>
    </row>
    <row r="33" spans="1:17" ht="21" customHeight="1" thickBot="1">
      <c r="A33" s="409"/>
      <c r="B33" s="410"/>
      <c r="C33" s="411" t="s">
        <v>411</v>
      </c>
      <c r="D33" s="497" t="s">
        <v>431</v>
      </c>
      <c r="E33" s="497"/>
      <c r="F33" s="497"/>
      <c r="G33" s="43"/>
      <c r="H33" s="43"/>
      <c r="I33" s="5"/>
      <c r="J33" s="5"/>
      <c r="K33" s="5"/>
      <c r="L33" s="5"/>
      <c r="M33" s="5"/>
      <c r="N33" s="5"/>
      <c r="O33" s="5"/>
      <c r="P33" s="5"/>
      <c r="Q33" s="315"/>
    </row>
    <row r="34" spans="1:17" ht="21" customHeight="1" thickTop="1">
      <c r="F34" s="500" t="s">
        <v>107</v>
      </c>
      <c r="G34" s="500"/>
      <c r="H34" s="501"/>
      <c r="I34" s="577" t="s">
        <v>294</v>
      </c>
      <c r="J34" s="578"/>
      <c r="K34" s="578"/>
      <c r="L34" s="578"/>
      <c r="M34" s="569" t="s">
        <v>295</v>
      </c>
      <c r="N34" s="570"/>
      <c r="O34" s="570"/>
      <c r="P34" s="570"/>
      <c r="Q34" s="571"/>
    </row>
    <row r="35" spans="1:17" ht="18.75" customHeight="1">
      <c r="A35" s="576" t="s">
        <v>407</v>
      </c>
      <c r="B35" s="576"/>
      <c r="C35" s="576"/>
      <c r="D35" s="57"/>
      <c r="E35" s="57"/>
      <c r="F35" s="57"/>
      <c r="G35" s="318"/>
      <c r="H35" s="318"/>
      <c r="I35" s="577"/>
      <c r="J35" s="578"/>
      <c r="K35" s="578"/>
      <c r="L35" s="578"/>
      <c r="M35" s="572"/>
      <c r="N35" s="570"/>
      <c r="O35" s="570"/>
      <c r="P35" s="570"/>
      <c r="Q35" s="571"/>
    </row>
    <row r="36" spans="1:17" ht="16.5" thickBot="1">
      <c r="A36" s="581" t="s">
        <v>408</v>
      </c>
      <c r="B36" s="581"/>
      <c r="C36" s="581"/>
      <c r="D36" s="581"/>
      <c r="E36" s="581"/>
      <c r="F36" s="581"/>
      <c r="G36" s="581"/>
      <c r="H36" s="582"/>
      <c r="I36" s="579"/>
      <c r="J36" s="580"/>
      <c r="K36" s="580"/>
      <c r="L36" s="580"/>
      <c r="M36" s="573"/>
      <c r="N36" s="574"/>
      <c r="O36" s="574"/>
      <c r="P36" s="574"/>
      <c r="Q36" s="575"/>
    </row>
    <row r="37" spans="1:17" ht="16.5" thickTop="1">
      <c r="A37" s="1" t="s">
        <v>375</v>
      </c>
      <c r="B37" s="396"/>
      <c r="C37" s="396"/>
      <c r="D37" s="396"/>
      <c r="E37" s="396"/>
      <c r="F37" s="396"/>
      <c r="G37" s="396"/>
      <c r="H37" s="396"/>
      <c r="I37" s="498" t="s">
        <v>202</v>
      </c>
      <c r="J37" s="498"/>
      <c r="K37" s="498"/>
      <c r="L37" s="498"/>
      <c r="M37" s="498"/>
      <c r="N37" s="498"/>
      <c r="O37" s="498"/>
      <c r="P37" s="498"/>
      <c r="Q37" s="498"/>
    </row>
    <row r="38" spans="1:17">
      <c r="A38" s="1" t="s">
        <v>376</v>
      </c>
    </row>
    <row r="39" spans="1:17">
      <c r="A39" s="1" t="s">
        <v>377</v>
      </c>
    </row>
  </sheetData>
  <mergeCells count="97">
    <mergeCell ref="G29:Q29"/>
    <mergeCell ref="G28:Q28"/>
    <mergeCell ref="E22:F22"/>
    <mergeCell ref="G22:H22"/>
    <mergeCell ref="I22:O22"/>
    <mergeCell ref="P22:Q22"/>
    <mergeCell ref="A25:F25"/>
    <mergeCell ref="G23:Q23"/>
    <mergeCell ref="G24:H24"/>
    <mergeCell ref="I24:P24"/>
    <mergeCell ref="A28:C28"/>
    <mergeCell ref="D28:E28"/>
    <mergeCell ref="A29:C29"/>
    <mergeCell ref="D29:E29"/>
    <mergeCell ref="A23:B24"/>
    <mergeCell ref="C23:F24"/>
    <mergeCell ref="M34:Q36"/>
    <mergeCell ref="A30:F30"/>
    <mergeCell ref="A31:C31"/>
    <mergeCell ref="G31:H31"/>
    <mergeCell ref="A32:C32"/>
    <mergeCell ref="G32:H32"/>
    <mergeCell ref="A35:C35"/>
    <mergeCell ref="I34:L36"/>
    <mergeCell ref="A36:H36"/>
    <mergeCell ref="E20:F20"/>
    <mergeCell ref="G20:H20"/>
    <mergeCell ref="I20:O20"/>
    <mergeCell ref="P20:Q20"/>
    <mergeCell ref="E21:F21"/>
    <mergeCell ref="G21:H21"/>
    <mergeCell ref="I21:O21"/>
    <mergeCell ref="P21:Q21"/>
    <mergeCell ref="E18:F18"/>
    <mergeCell ref="G18:H18"/>
    <mergeCell ref="I18:O18"/>
    <mergeCell ref="P18:Q18"/>
    <mergeCell ref="E19:F19"/>
    <mergeCell ref="G19:H19"/>
    <mergeCell ref="I19:O19"/>
    <mergeCell ref="P19:Q19"/>
    <mergeCell ref="E16:F16"/>
    <mergeCell ref="G16:H16"/>
    <mergeCell ref="I16:O16"/>
    <mergeCell ref="P16:Q16"/>
    <mergeCell ref="E17:F17"/>
    <mergeCell ref="G17:H17"/>
    <mergeCell ref="I17:O17"/>
    <mergeCell ref="P17:Q17"/>
    <mergeCell ref="E14:F14"/>
    <mergeCell ref="G14:H14"/>
    <mergeCell ref="I14:O14"/>
    <mergeCell ref="P14:Q14"/>
    <mergeCell ref="E15:F15"/>
    <mergeCell ref="G15:H15"/>
    <mergeCell ref="I15:O15"/>
    <mergeCell ref="P15:Q15"/>
    <mergeCell ref="A12:B12"/>
    <mergeCell ref="E12:F12"/>
    <mergeCell ref="G12:H12"/>
    <mergeCell ref="I12:Q12"/>
    <mergeCell ref="E13:F13"/>
    <mergeCell ref="G13:H13"/>
    <mergeCell ref="I13:O13"/>
    <mergeCell ref="P13:Q13"/>
    <mergeCell ref="R3:R4"/>
    <mergeCell ref="G4:Q4"/>
    <mergeCell ref="G5:H5"/>
    <mergeCell ref="I5:Q5"/>
    <mergeCell ref="A6:B6"/>
    <mergeCell ref="G6:H6"/>
    <mergeCell ref="I6:Q6"/>
    <mergeCell ref="D3:D4"/>
    <mergeCell ref="E11:F11"/>
    <mergeCell ref="I7:Q7"/>
    <mergeCell ref="A1:Q1"/>
    <mergeCell ref="D2:H2"/>
    <mergeCell ref="N2:Q2"/>
    <mergeCell ref="A3:C4"/>
    <mergeCell ref="G3:Q3"/>
    <mergeCell ref="G11:H11"/>
    <mergeCell ref="D33:F33"/>
    <mergeCell ref="I37:Q37"/>
    <mergeCell ref="E8:F8"/>
    <mergeCell ref="F34:H34"/>
    <mergeCell ref="A26:C26"/>
    <mergeCell ref="D26:E26"/>
    <mergeCell ref="G26:M26"/>
    <mergeCell ref="A27:C27"/>
    <mergeCell ref="D27:E27"/>
    <mergeCell ref="C8:D8"/>
    <mergeCell ref="G8:H8"/>
    <mergeCell ref="I8:Q8"/>
    <mergeCell ref="A10:B11"/>
    <mergeCell ref="E10:F10"/>
    <mergeCell ref="G10:H10"/>
    <mergeCell ref="I10:Q11"/>
  </mergeCells>
  <phoneticPr fontId="2"/>
  <pageMargins left="0.82677165354330717" right="0.23622047244094491" top="0.55118110236220474" bottom="0.15748031496062992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92CD3-FEC9-4DA9-8829-ED088B30A478}">
  <dimension ref="A1:Q43"/>
  <sheetViews>
    <sheetView topLeftCell="A4" workbookViewId="0">
      <selection activeCell="P37" sqref="P37"/>
    </sheetView>
  </sheetViews>
  <sheetFormatPr defaultRowHeight="15.75"/>
  <cols>
    <col min="1" max="2" width="5.375" style="1" customWidth="1"/>
    <col min="3" max="4" width="9" style="1"/>
    <col min="5" max="5" width="7.5" style="1" customWidth="1"/>
    <col min="6" max="6" width="9" style="1"/>
    <col min="7" max="8" width="5.375" style="1" customWidth="1"/>
    <col min="9" max="10" width="9" style="1"/>
    <col min="11" max="11" width="7.5" style="1" customWidth="1"/>
    <col min="12" max="12" width="9" style="1"/>
    <col min="13" max="13" width="2.75" style="1" customWidth="1"/>
    <col min="14" max="16384" width="9" style="1"/>
  </cols>
  <sheetData>
    <row r="1" spans="1:17" ht="29.25" thickBot="1">
      <c r="A1" s="530" t="s">
        <v>16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94"/>
    </row>
    <row r="2" spans="1:17" ht="18" customHeight="1" thickBot="1">
      <c r="A2" s="620" t="s">
        <v>65</v>
      </c>
      <c r="B2" s="621"/>
      <c r="C2" s="622"/>
      <c r="D2" s="623" t="s">
        <v>143</v>
      </c>
      <c r="E2" s="624"/>
      <c r="F2" s="624"/>
      <c r="G2" s="624"/>
      <c r="H2" s="624"/>
      <c r="I2" s="624"/>
      <c r="J2" s="625"/>
      <c r="K2" s="626" t="s">
        <v>39</v>
      </c>
      <c r="L2" s="628"/>
      <c r="M2" s="93"/>
    </row>
    <row r="3" spans="1:17" ht="29.25" thickBot="1">
      <c r="A3" s="630" t="s">
        <v>420</v>
      </c>
      <c r="B3" s="630"/>
      <c r="C3" s="630"/>
      <c r="D3" s="631" t="s">
        <v>55</v>
      </c>
      <c r="E3" s="631"/>
      <c r="F3" s="631"/>
      <c r="G3" s="631"/>
      <c r="H3" s="632"/>
      <c r="I3" s="632"/>
      <c r="J3" s="633"/>
      <c r="K3" s="627"/>
      <c r="L3" s="629"/>
      <c r="M3" s="93"/>
    </row>
    <row r="4" spans="1:17" ht="17.25" customHeight="1" thickTop="1">
      <c r="A4" s="634" t="s">
        <v>54</v>
      </c>
      <c r="B4" s="635"/>
      <c r="C4" s="635"/>
      <c r="D4" s="636"/>
      <c r="E4" s="640"/>
      <c r="F4" s="642" t="s">
        <v>419</v>
      </c>
      <c r="G4" s="63"/>
      <c r="H4" s="644" t="s">
        <v>11</v>
      </c>
      <c r="I4" s="540"/>
      <c r="J4" s="540"/>
      <c r="K4" s="540"/>
      <c r="L4" s="541"/>
      <c r="M4" s="93"/>
    </row>
    <row r="5" spans="1:17" ht="25.5" customHeight="1" thickBot="1">
      <c r="A5" s="637"/>
      <c r="B5" s="638"/>
      <c r="C5" s="638"/>
      <c r="D5" s="639"/>
      <c r="E5" s="641"/>
      <c r="F5" s="643"/>
      <c r="G5" s="47"/>
      <c r="H5" s="645"/>
      <c r="I5" s="646"/>
      <c r="J5" s="646"/>
      <c r="K5" s="646"/>
      <c r="L5" s="647"/>
      <c r="M5" s="93"/>
    </row>
    <row r="6" spans="1:17" ht="21" customHeight="1" thickTop="1">
      <c r="A6" s="181" t="s">
        <v>18</v>
      </c>
      <c r="B6" s="24"/>
      <c r="C6" s="617"/>
      <c r="D6" s="617"/>
      <c r="E6" s="617"/>
      <c r="F6" s="47"/>
      <c r="G6" s="47"/>
      <c r="H6" s="549" t="s">
        <v>2</v>
      </c>
      <c r="I6" s="549"/>
      <c r="J6" s="618"/>
      <c r="K6" s="618"/>
      <c r="L6" s="71"/>
      <c r="M6" s="93"/>
    </row>
    <row r="7" spans="1:17" ht="21" customHeight="1">
      <c r="A7" s="653" t="s">
        <v>19</v>
      </c>
      <c r="B7" s="654"/>
      <c r="C7" s="612"/>
      <c r="D7" s="612"/>
      <c r="E7" s="612"/>
      <c r="F7" s="64"/>
      <c r="G7" s="64"/>
      <c r="H7" s="549" t="s">
        <v>406</v>
      </c>
      <c r="I7" s="549"/>
      <c r="J7" s="619"/>
      <c r="K7" s="619"/>
      <c r="L7" s="421" t="s">
        <v>9</v>
      </c>
      <c r="M7" s="93"/>
    </row>
    <row r="8" spans="1:17" ht="21" customHeight="1">
      <c r="A8" s="30" t="s">
        <v>1</v>
      </c>
      <c r="B8" s="19"/>
      <c r="C8" s="5" t="s">
        <v>88</v>
      </c>
      <c r="D8" s="619"/>
      <c r="E8" s="619"/>
      <c r="F8" s="65"/>
      <c r="G8" s="65"/>
      <c r="H8" s="19" t="s">
        <v>4</v>
      </c>
      <c r="I8" s="19"/>
      <c r="J8" s="612"/>
      <c r="K8" s="612"/>
      <c r="L8" s="70"/>
      <c r="M8" s="93"/>
    </row>
    <row r="9" spans="1:17" ht="21" customHeight="1">
      <c r="A9" s="30" t="s">
        <v>22</v>
      </c>
      <c r="B9" s="20"/>
      <c r="C9" s="613" t="s">
        <v>142</v>
      </c>
      <c r="D9" s="613"/>
      <c r="E9" s="613"/>
      <c r="F9" s="614" t="s">
        <v>192</v>
      </c>
      <c r="G9" s="614"/>
      <c r="H9" s="615" t="s">
        <v>61</v>
      </c>
      <c r="I9" s="615"/>
      <c r="J9" s="616"/>
      <c r="K9" s="616"/>
      <c r="L9" s="422" t="s">
        <v>23</v>
      </c>
      <c r="M9" s="93"/>
    </row>
    <row r="10" spans="1:17" ht="21" customHeight="1">
      <c r="A10" s="405" t="s">
        <v>422</v>
      </c>
      <c r="B10" s="408"/>
      <c r="C10" s="23"/>
      <c r="E10" s="423" t="s">
        <v>421</v>
      </c>
      <c r="F10" s="10"/>
      <c r="H10" s="412" t="s">
        <v>276</v>
      </c>
      <c r="I10" s="357"/>
      <c r="J10" s="312"/>
      <c r="K10" s="312"/>
      <c r="L10" s="344"/>
      <c r="M10" s="312"/>
      <c r="N10" s="312"/>
      <c r="O10" s="312"/>
      <c r="P10" s="312"/>
      <c r="Q10" s="313"/>
    </row>
    <row r="11" spans="1:17" ht="18.75" customHeight="1">
      <c r="A11" s="655" t="s">
        <v>21</v>
      </c>
      <c r="B11" s="651" t="s">
        <v>20</v>
      </c>
      <c r="C11" s="232" t="s">
        <v>47</v>
      </c>
      <c r="D11" s="232" t="s">
        <v>48</v>
      </c>
      <c r="E11" s="233" t="s">
        <v>12</v>
      </c>
      <c r="F11" s="234" t="s">
        <v>50</v>
      </c>
      <c r="G11" s="649" t="s">
        <v>21</v>
      </c>
      <c r="H11" s="651" t="s">
        <v>20</v>
      </c>
      <c r="I11" s="235" t="s">
        <v>47</v>
      </c>
      <c r="J11" s="232" t="s">
        <v>48</v>
      </c>
      <c r="K11" s="233" t="s">
        <v>12</v>
      </c>
      <c r="L11" s="436" t="s">
        <v>50</v>
      </c>
    </row>
    <row r="12" spans="1:17" ht="10.5" customHeight="1">
      <c r="A12" s="656"/>
      <c r="B12" s="652"/>
      <c r="C12" s="201" t="s">
        <v>28</v>
      </c>
      <c r="D12" s="254" t="s">
        <v>29</v>
      </c>
      <c r="E12" s="255" t="s">
        <v>30</v>
      </c>
      <c r="F12" s="255" t="s">
        <v>31</v>
      </c>
      <c r="G12" s="650"/>
      <c r="H12" s="652"/>
      <c r="I12" s="256" t="s">
        <v>28</v>
      </c>
      <c r="J12" s="254" t="s">
        <v>29</v>
      </c>
      <c r="K12" s="255" t="s">
        <v>30</v>
      </c>
      <c r="L12" s="437" t="s">
        <v>31</v>
      </c>
    </row>
    <row r="13" spans="1:17" ht="19.5" customHeight="1">
      <c r="A13" s="61">
        <v>1</v>
      </c>
      <c r="B13" s="413"/>
      <c r="C13" s="414" t="s">
        <v>14</v>
      </c>
      <c r="D13" s="415" t="s">
        <v>14</v>
      </c>
      <c r="E13" s="416" t="s">
        <v>17</v>
      </c>
      <c r="F13" s="416" t="s">
        <v>17</v>
      </c>
      <c r="G13" s="230">
        <v>17</v>
      </c>
      <c r="H13" s="413"/>
      <c r="I13" s="417" t="s">
        <v>14</v>
      </c>
      <c r="J13" s="415" t="s">
        <v>14</v>
      </c>
      <c r="K13" s="416" t="s">
        <v>17</v>
      </c>
      <c r="L13" s="438" t="s">
        <v>17</v>
      </c>
    </row>
    <row r="14" spans="1:17" ht="19.5" customHeight="1">
      <c r="A14" s="61">
        <v>2</v>
      </c>
      <c r="B14" s="413"/>
      <c r="C14" s="414" t="s">
        <v>14</v>
      </c>
      <c r="D14" s="415" t="s">
        <v>14</v>
      </c>
      <c r="E14" s="416" t="s">
        <v>17</v>
      </c>
      <c r="F14" s="416" t="s">
        <v>17</v>
      </c>
      <c r="G14" s="230">
        <v>18</v>
      </c>
      <c r="H14" s="413"/>
      <c r="I14" s="417" t="s">
        <v>14</v>
      </c>
      <c r="J14" s="415" t="s">
        <v>14</v>
      </c>
      <c r="K14" s="416" t="s">
        <v>17</v>
      </c>
      <c r="L14" s="438" t="s">
        <v>17</v>
      </c>
    </row>
    <row r="15" spans="1:17" ht="19.5" customHeight="1">
      <c r="A15" s="61">
        <v>3</v>
      </c>
      <c r="B15" s="413"/>
      <c r="C15" s="414" t="s">
        <v>14</v>
      </c>
      <c r="D15" s="415" t="s">
        <v>14</v>
      </c>
      <c r="E15" s="416" t="s">
        <v>17</v>
      </c>
      <c r="F15" s="416" t="s">
        <v>17</v>
      </c>
      <c r="G15" s="230">
        <v>19</v>
      </c>
      <c r="H15" s="413"/>
      <c r="I15" s="417" t="s">
        <v>14</v>
      </c>
      <c r="J15" s="415" t="s">
        <v>14</v>
      </c>
      <c r="K15" s="416" t="s">
        <v>17</v>
      </c>
      <c r="L15" s="438" t="s">
        <v>17</v>
      </c>
    </row>
    <row r="16" spans="1:17" ht="19.5" customHeight="1">
      <c r="A16" s="61">
        <v>4</v>
      </c>
      <c r="B16" s="413"/>
      <c r="C16" s="414" t="s">
        <v>14</v>
      </c>
      <c r="D16" s="415" t="s">
        <v>14</v>
      </c>
      <c r="E16" s="416" t="s">
        <v>17</v>
      </c>
      <c r="F16" s="416" t="s">
        <v>17</v>
      </c>
      <c r="G16" s="230">
        <v>20</v>
      </c>
      <c r="H16" s="413"/>
      <c r="I16" s="417" t="s">
        <v>14</v>
      </c>
      <c r="J16" s="415" t="s">
        <v>14</v>
      </c>
      <c r="K16" s="416" t="s">
        <v>17</v>
      </c>
      <c r="L16" s="438" t="s">
        <v>17</v>
      </c>
    </row>
    <row r="17" spans="1:17" ht="19.5" customHeight="1">
      <c r="A17" s="61">
        <v>5</v>
      </c>
      <c r="B17" s="413"/>
      <c r="C17" s="414" t="s">
        <v>14</v>
      </c>
      <c r="D17" s="415" t="s">
        <v>14</v>
      </c>
      <c r="E17" s="416" t="s">
        <v>17</v>
      </c>
      <c r="F17" s="416" t="s">
        <v>17</v>
      </c>
      <c r="G17" s="230">
        <v>21</v>
      </c>
      <c r="H17" s="413"/>
      <c r="I17" s="417" t="s">
        <v>14</v>
      </c>
      <c r="J17" s="415" t="s">
        <v>14</v>
      </c>
      <c r="K17" s="416" t="s">
        <v>17</v>
      </c>
      <c r="L17" s="438" t="s">
        <v>17</v>
      </c>
    </row>
    <row r="18" spans="1:17" ht="19.5" customHeight="1">
      <c r="A18" s="61">
        <v>6</v>
      </c>
      <c r="B18" s="413"/>
      <c r="C18" s="414" t="s">
        <v>14</v>
      </c>
      <c r="D18" s="415" t="s">
        <v>14</v>
      </c>
      <c r="E18" s="416" t="s">
        <v>17</v>
      </c>
      <c r="F18" s="416" t="s">
        <v>17</v>
      </c>
      <c r="G18" s="230">
        <v>22</v>
      </c>
      <c r="H18" s="413"/>
      <c r="I18" s="417" t="s">
        <v>14</v>
      </c>
      <c r="J18" s="415" t="s">
        <v>14</v>
      </c>
      <c r="K18" s="416" t="s">
        <v>17</v>
      </c>
      <c r="L18" s="438" t="s">
        <v>17</v>
      </c>
    </row>
    <row r="19" spans="1:17" ht="19.5" customHeight="1">
      <c r="A19" s="61">
        <v>7</v>
      </c>
      <c r="B19" s="413"/>
      <c r="C19" s="414" t="s">
        <v>14</v>
      </c>
      <c r="D19" s="415" t="s">
        <v>14</v>
      </c>
      <c r="E19" s="416" t="s">
        <v>17</v>
      </c>
      <c r="F19" s="416" t="s">
        <v>17</v>
      </c>
      <c r="G19" s="230">
        <v>23</v>
      </c>
      <c r="H19" s="413"/>
      <c r="I19" s="417" t="s">
        <v>14</v>
      </c>
      <c r="J19" s="415" t="s">
        <v>14</v>
      </c>
      <c r="K19" s="416" t="s">
        <v>17</v>
      </c>
      <c r="L19" s="438" t="s">
        <v>17</v>
      </c>
    </row>
    <row r="20" spans="1:17" ht="19.5" customHeight="1">
      <c r="A20" s="61">
        <v>8</v>
      </c>
      <c r="B20" s="413"/>
      <c r="C20" s="414" t="s">
        <v>14</v>
      </c>
      <c r="D20" s="415" t="s">
        <v>14</v>
      </c>
      <c r="E20" s="416" t="s">
        <v>17</v>
      </c>
      <c r="F20" s="416" t="s">
        <v>17</v>
      </c>
      <c r="G20" s="230">
        <v>24</v>
      </c>
      <c r="H20" s="413"/>
      <c r="I20" s="417" t="s">
        <v>14</v>
      </c>
      <c r="J20" s="415" t="s">
        <v>14</v>
      </c>
      <c r="K20" s="416" t="s">
        <v>17</v>
      </c>
      <c r="L20" s="438" t="s">
        <v>17</v>
      </c>
    </row>
    <row r="21" spans="1:17" ht="19.5" customHeight="1">
      <c r="A21" s="61">
        <v>9</v>
      </c>
      <c r="B21" s="413"/>
      <c r="C21" s="414" t="s">
        <v>14</v>
      </c>
      <c r="D21" s="415" t="s">
        <v>14</v>
      </c>
      <c r="E21" s="416" t="s">
        <v>17</v>
      </c>
      <c r="F21" s="416" t="s">
        <v>17</v>
      </c>
      <c r="G21" s="230">
        <v>25</v>
      </c>
      <c r="H21" s="413"/>
      <c r="I21" s="417" t="s">
        <v>14</v>
      </c>
      <c r="J21" s="415" t="s">
        <v>14</v>
      </c>
      <c r="K21" s="416" t="s">
        <v>17</v>
      </c>
      <c r="L21" s="438" t="s">
        <v>17</v>
      </c>
    </row>
    <row r="22" spans="1:17" ht="19.5" customHeight="1">
      <c r="A22" s="61">
        <v>10</v>
      </c>
      <c r="B22" s="413"/>
      <c r="C22" s="414" t="s">
        <v>14</v>
      </c>
      <c r="D22" s="415" t="s">
        <v>14</v>
      </c>
      <c r="E22" s="416" t="s">
        <v>17</v>
      </c>
      <c r="F22" s="416" t="s">
        <v>17</v>
      </c>
      <c r="G22" s="230">
        <v>26</v>
      </c>
      <c r="H22" s="413"/>
      <c r="I22" s="417" t="s">
        <v>14</v>
      </c>
      <c r="J22" s="415" t="s">
        <v>14</v>
      </c>
      <c r="K22" s="416" t="s">
        <v>17</v>
      </c>
      <c r="L22" s="438" t="s">
        <v>17</v>
      </c>
    </row>
    <row r="23" spans="1:17" ht="19.5" customHeight="1">
      <c r="A23" s="61">
        <v>11</v>
      </c>
      <c r="B23" s="413"/>
      <c r="C23" s="414" t="s">
        <v>14</v>
      </c>
      <c r="D23" s="415" t="s">
        <v>14</v>
      </c>
      <c r="E23" s="416" t="s">
        <v>17</v>
      </c>
      <c r="F23" s="416" t="s">
        <v>17</v>
      </c>
      <c r="G23" s="230">
        <v>27</v>
      </c>
      <c r="H23" s="413"/>
      <c r="I23" s="417" t="s">
        <v>14</v>
      </c>
      <c r="J23" s="415" t="s">
        <v>14</v>
      </c>
      <c r="K23" s="416" t="s">
        <v>17</v>
      </c>
      <c r="L23" s="438" t="s">
        <v>17</v>
      </c>
    </row>
    <row r="24" spans="1:17" ht="19.5" customHeight="1">
      <c r="A24" s="61">
        <v>12</v>
      </c>
      <c r="B24" s="413"/>
      <c r="C24" s="414" t="s">
        <v>14</v>
      </c>
      <c r="D24" s="415" t="s">
        <v>14</v>
      </c>
      <c r="E24" s="416" t="s">
        <v>17</v>
      </c>
      <c r="F24" s="416" t="s">
        <v>17</v>
      </c>
      <c r="G24" s="230">
        <v>28</v>
      </c>
      <c r="H24" s="413"/>
      <c r="I24" s="417" t="s">
        <v>14</v>
      </c>
      <c r="J24" s="415" t="s">
        <v>14</v>
      </c>
      <c r="K24" s="416" t="s">
        <v>17</v>
      </c>
      <c r="L24" s="438" t="s">
        <v>17</v>
      </c>
    </row>
    <row r="25" spans="1:17" ht="19.5" customHeight="1">
      <c r="A25" s="61">
        <v>13</v>
      </c>
      <c r="B25" s="413"/>
      <c r="C25" s="414" t="s">
        <v>14</v>
      </c>
      <c r="D25" s="415" t="s">
        <v>14</v>
      </c>
      <c r="E25" s="416" t="s">
        <v>17</v>
      </c>
      <c r="F25" s="416" t="s">
        <v>17</v>
      </c>
      <c r="G25" s="230">
        <v>29</v>
      </c>
      <c r="H25" s="413"/>
      <c r="I25" s="417" t="s">
        <v>14</v>
      </c>
      <c r="J25" s="415" t="s">
        <v>14</v>
      </c>
      <c r="K25" s="416" t="s">
        <v>17</v>
      </c>
      <c r="L25" s="438" t="s">
        <v>17</v>
      </c>
    </row>
    <row r="26" spans="1:17" ht="19.5" customHeight="1">
      <c r="A26" s="61">
        <v>14</v>
      </c>
      <c r="B26" s="413"/>
      <c r="C26" s="414" t="s">
        <v>14</v>
      </c>
      <c r="D26" s="415" t="s">
        <v>14</v>
      </c>
      <c r="E26" s="416" t="s">
        <v>17</v>
      </c>
      <c r="F26" s="416" t="s">
        <v>17</v>
      </c>
      <c r="G26" s="230">
        <v>30</v>
      </c>
      <c r="H26" s="413"/>
      <c r="I26" s="417" t="s">
        <v>14</v>
      </c>
      <c r="J26" s="415" t="s">
        <v>14</v>
      </c>
      <c r="K26" s="416" t="s">
        <v>17</v>
      </c>
      <c r="L26" s="438" t="s">
        <v>17</v>
      </c>
    </row>
    <row r="27" spans="1:17" ht="19.5" customHeight="1">
      <c r="A27" s="61">
        <v>15</v>
      </c>
      <c r="B27" s="413"/>
      <c r="C27" s="414" t="s">
        <v>14</v>
      </c>
      <c r="D27" s="415" t="s">
        <v>14</v>
      </c>
      <c r="E27" s="416" t="s">
        <v>17</v>
      </c>
      <c r="F27" s="416" t="s">
        <v>17</v>
      </c>
      <c r="G27" s="245">
        <v>31</v>
      </c>
      <c r="H27" s="419"/>
      <c r="I27" s="420" t="s">
        <v>14</v>
      </c>
      <c r="J27" s="415" t="s">
        <v>14</v>
      </c>
      <c r="K27" s="416" t="s">
        <v>17</v>
      </c>
      <c r="L27" s="438" t="s">
        <v>17</v>
      </c>
    </row>
    <row r="28" spans="1:17" ht="19.5" customHeight="1">
      <c r="A28" s="61">
        <v>16</v>
      </c>
      <c r="B28" s="413"/>
      <c r="C28" s="414" t="s">
        <v>14</v>
      </c>
      <c r="D28" s="415" t="s">
        <v>14</v>
      </c>
      <c r="E28" s="416" t="s">
        <v>17</v>
      </c>
      <c r="F28" s="418" t="s">
        <v>17</v>
      </c>
      <c r="G28" s="445" t="s">
        <v>7</v>
      </c>
      <c r="H28" s="446"/>
      <c r="I28" s="11" t="s">
        <v>416</v>
      </c>
      <c r="J28" s="439"/>
      <c r="K28" s="440" t="s">
        <v>417</v>
      </c>
      <c r="L28" s="441"/>
    </row>
    <row r="29" spans="1:17" ht="35.25" customHeight="1">
      <c r="A29" s="589" t="s">
        <v>288</v>
      </c>
      <c r="B29" s="590"/>
      <c r="C29" s="590"/>
      <c r="D29" s="590"/>
      <c r="E29" s="590"/>
      <c r="F29" s="590"/>
      <c r="G29" s="275" t="s">
        <v>283</v>
      </c>
      <c r="H29" s="342"/>
      <c r="I29" s="342"/>
      <c r="J29" s="343"/>
      <c r="K29" s="343"/>
      <c r="L29" s="344" t="s">
        <v>429</v>
      </c>
      <c r="M29" s="431"/>
      <c r="N29" s="357"/>
      <c r="O29" s="357"/>
      <c r="P29" s="357"/>
      <c r="Q29" s="357"/>
    </row>
    <row r="30" spans="1:17" ht="21" customHeight="1">
      <c r="A30" s="502" t="s">
        <v>424</v>
      </c>
      <c r="B30" s="503"/>
      <c r="C30" s="503"/>
      <c r="D30" s="504" t="s">
        <v>374</v>
      </c>
      <c r="E30" s="504"/>
      <c r="F30" s="102"/>
      <c r="G30" s="505" t="s">
        <v>286</v>
      </c>
      <c r="H30" s="505"/>
      <c r="I30" s="505"/>
      <c r="J30" s="505"/>
      <c r="K30" s="426"/>
      <c r="L30" s="427" t="s">
        <v>81</v>
      </c>
      <c r="M30" s="432"/>
    </row>
    <row r="31" spans="1:17" ht="21" customHeight="1">
      <c r="A31" s="506" t="s">
        <v>290</v>
      </c>
      <c r="B31" s="507"/>
      <c r="C31" s="507"/>
      <c r="D31" s="504" t="s">
        <v>374</v>
      </c>
      <c r="E31" s="504"/>
      <c r="F31" s="18"/>
      <c r="G31" s="648" t="s">
        <v>287</v>
      </c>
      <c r="H31" s="648"/>
      <c r="I31" s="648"/>
      <c r="J31" s="648"/>
      <c r="K31" s="5"/>
      <c r="L31" s="428" t="s">
        <v>409</v>
      </c>
      <c r="M31" s="99"/>
    </row>
    <row r="32" spans="1:17" ht="21" customHeight="1">
      <c r="A32" s="502" t="s">
        <v>425</v>
      </c>
      <c r="B32" s="503"/>
      <c r="C32" s="503"/>
      <c r="D32" s="504" t="s">
        <v>374</v>
      </c>
      <c r="E32" s="504"/>
      <c r="F32" s="102"/>
      <c r="G32" s="7" t="s">
        <v>405</v>
      </c>
      <c r="H32" s="7"/>
      <c r="I32" s="7"/>
      <c r="J32" s="7"/>
      <c r="K32" s="7"/>
      <c r="L32" s="7"/>
      <c r="M32" s="346"/>
      <c r="N32" s="7"/>
      <c r="O32" s="7"/>
      <c r="P32" s="7"/>
      <c r="Q32" s="7"/>
    </row>
    <row r="33" spans="1:17" ht="21" customHeight="1">
      <c r="A33" s="595"/>
      <c r="B33" s="570"/>
      <c r="C33" s="570"/>
      <c r="D33" s="596"/>
      <c r="E33" s="596"/>
      <c r="F33" s="18"/>
      <c r="G33" s="7"/>
      <c r="H33" s="7"/>
      <c r="I33" s="7"/>
      <c r="J33" s="7"/>
      <c r="K33" s="7"/>
      <c r="L33" s="7"/>
      <c r="M33" s="346"/>
      <c r="N33" s="7"/>
      <c r="O33" s="7"/>
      <c r="P33" s="7"/>
      <c r="Q33" s="7"/>
    </row>
    <row r="34" spans="1:17" ht="21" customHeight="1">
      <c r="A34" s="502" t="s">
        <v>289</v>
      </c>
      <c r="B34" s="503"/>
      <c r="C34" s="503"/>
      <c r="D34" s="503"/>
      <c r="E34" s="503"/>
      <c r="F34" s="503"/>
      <c r="G34" s="26"/>
      <c r="H34" s="26"/>
      <c r="I34" s="26"/>
      <c r="J34" s="26"/>
      <c r="K34" s="26"/>
      <c r="L34" s="26"/>
      <c r="M34" s="349"/>
      <c r="N34" s="26"/>
      <c r="O34" s="26"/>
      <c r="P34" s="26"/>
      <c r="Q34" s="26"/>
    </row>
    <row r="35" spans="1:17" ht="21" customHeight="1">
      <c r="A35" s="502" t="s">
        <v>426</v>
      </c>
      <c r="B35" s="503"/>
      <c r="C35" s="503"/>
      <c r="D35" s="14"/>
      <c r="E35" s="427" t="s">
        <v>81</v>
      </c>
      <c r="F35" s="18"/>
      <c r="G35" s="503" t="s">
        <v>293</v>
      </c>
      <c r="H35" s="503"/>
      <c r="I35" s="14"/>
      <c r="J35" s="14"/>
      <c r="K35" s="14"/>
      <c r="L35" s="427" t="s">
        <v>83</v>
      </c>
      <c r="M35" s="349"/>
      <c r="N35" s="26"/>
      <c r="O35" s="26"/>
      <c r="Q35" s="26"/>
    </row>
    <row r="36" spans="1:17" ht="17.25" customHeight="1">
      <c r="A36" s="604" t="s">
        <v>427</v>
      </c>
      <c r="B36" s="605"/>
      <c r="C36" s="605"/>
      <c r="D36" s="28"/>
      <c r="E36" s="428" t="s">
        <v>82</v>
      </c>
      <c r="F36" s="18"/>
      <c r="G36" s="503" t="s">
        <v>133</v>
      </c>
      <c r="H36" s="503"/>
      <c r="I36" s="14"/>
      <c r="J36" s="14"/>
      <c r="K36" s="14"/>
      <c r="L36" s="427" t="s">
        <v>83</v>
      </c>
      <c r="M36" s="349"/>
      <c r="N36" s="26"/>
      <c r="O36" s="26"/>
      <c r="Q36" s="26"/>
    </row>
    <row r="37" spans="1:17" ht="21" customHeight="1" thickBot="1">
      <c r="A37" s="409"/>
      <c r="B37" s="607" t="s">
        <v>428</v>
      </c>
      <c r="C37" s="607"/>
      <c r="D37" s="606"/>
      <c r="E37" s="606"/>
      <c r="F37" s="43"/>
      <c r="G37" s="43"/>
      <c r="H37" s="43"/>
      <c r="I37" s="434"/>
      <c r="J37" s="434"/>
      <c r="K37" s="5"/>
      <c r="L37" s="5"/>
      <c r="M37" s="99"/>
    </row>
    <row r="38" spans="1:17" ht="21" customHeight="1" thickTop="1">
      <c r="H38" s="500" t="s">
        <v>107</v>
      </c>
      <c r="I38" s="500"/>
      <c r="J38" s="501"/>
      <c r="K38" s="609" t="s">
        <v>294</v>
      </c>
      <c r="L38" s="433"/>
      <c r="M38" s="608"/>
      <c r="N38" s="570"/>
      <c r="O38" s="570"/>
      <c r="P38" s="570"/>
      <c r="Q38" s="570"/>
    </row>
    <row r="39" spans="1:17" ht="18.75" customHeight="1">
      <c r="A39" s="576" t="s">
        <v>407</v>
      </c>
      <c r="B39" s="576"/>
      <c r="C39" s="576"/>
      <c r="D39" s="57"/>
      <c r="E39" s="57"/>
      <c r="F39" s="57"/>
      <c r="G39" s="318"/>
      <c r="H39" s="318"/>
      <c r="J39" s="424"/>
      <c r="K39" s="610"/>
      <c r="L39" s="425"/>
      <c r="M39" s="570"/>
      <c r="N39" s="570"/>
      <c r="O39" s="570"/>
      <c r="P39" s="570"/>
      <c r="Q39" s="570"/>
    </row>
    <row r="40" spans="1:17" ht="16.5" thickBot="1">
      <c r="A40" s="581" t="s">
        <v>408</v>
      </c>
      <c r="B40" s="581"/>
      <c r="C40" s="581"/>
      <c r="D40" s="581"/>
      <c r="E40" s="581"/>
      <c r="F40" s="581"/>
      <c r="G40" s="581"/>
      <c r="H40" s="581"/>
      <c r="J40" s="425"/>
      <c r="K40" s="611"/>
      <c r="L40" s="435" t="s">
        <v>423</v>
      </c>
      <c r="M40" s="570"/>
      <c r="N40" s="570"/>
      <c r="O40" s="570"/>
      <c r="P40" s="570"/>
      <c r="Q40" s="570"/>
    </row>
    <row r="41" spans="1:17" ht="16.5" thickTop="1">
      <c r="A41" s="1" t="s">
        <v>375</v>
      </c>
      <c r="B41" s="396"/>
      <c r="C41" s="396"/>
      <c r="D41" s="396"/>
      <c r="E41" s="396"/>
      <c r="F41" s="396"/>
      <c r="G41" s="396"/>
      <c r="H41" s="396"/>
      <c r="J41" s="429"/>
      <c r="K41" s="430"/>
      <c r="L41" s="406" t="s">
        <v>202</v>
      </c>
      <c r="M41" s="429"/>
      <c r="N41" s="429"/>
      <c r="O41" s="429"/>
      <c r="P41" s="429"/>
      <c r="Q41" s="429"/>
    </row>
    <row r="42" spans="1:17">
      <c r="A42" s="1" t="s">
        <v>376</v>
      </c>
    </row>
    <row r="43" spans="1:17">
      <c r="A43" s="1" t="s">
        <v>377</v>
      </c>
    </row>
  </sheetData>
  <mergeCells count="53">
    <mergeCell ref="B11:B12"/>
    <mergeCell ref="A7:B7"/>
    <mergeCell ref="G28:H28"/>
    <mergeCell ref="A11:A12"/>
    <mergeCell ref="D8:E8"/>
    <mergeCell ref="D30:E30"/>
    <mergeCell ref="D31:E31"/>
    <mergeCell ref="G30:J30"/>
    <mergeCell ref="G31:J31"/>
    <mergeCell ref="G11:G12"/>
    <mergeCell ref="H11:H12"/>
    <mergeCell ref="A31:C31"/>
    <mergeCell ref="A35:C35"/>
    <mergeCell ref="A1:L1"/>
    <mergeCell ref="A2:C2"/>
    <mergeCell ref="D2:J2"/>
    <mergeCell ref="K2:K3"/>
    <mergeCell ref="L2:L3"/>
    <mergeCell ref="A3:C3"/>
    <mergeCell ref="D3:J3"/>
    <mergeCell ref="A4:D5"/>
    <mergeCell ref="E4:E5"/>
    <mergeCell ref="F4:F5"/>
    <mergeCell ref="H4:L4"/>
    <mergeCell ref="H5:L5"/>
    <mergeCell ref="A29:F29"/>
    <mergeCell ref="A30:C30"/>
    <mergeCell ref="C6:E6"/>
    <mergeCell ref="H6:I6"/>
    <mergeCell ref="J6:K6"/>
    <mergeCell ref="C7:E7"/>
    <mergeCell ref="H7:I7"/>
    <mergeCell ref="J7:K7"/>
    <mergeCell ref="J8:K8"/>
    <mergeCell ref="C9:E9"/>
    <mergeCell ref="F9:G9"/>
    <mergeCell ref="H9:I9"/>
    <mergeCell ref="J9:K9"/>
    <mergeCell ref="D37:E37"/>
    <mergeCell ref="A34:F34"/>
    <mergeCell ref="B37:C37"/>
    <mergeCell ref="H38:J38"/>
    <mergeCell ref="M38:Q40"/>
    <mergeCell ref="A39:C39"/>
    <mergeCell ref="A40:H40"/>
    <mergeCell ref="K38:K40"/>
    <mergeCell ref="D32:E32"/>
    <mergeCell ref="D33:E33"/>
    <mergeCell ref="G35:H35"/>
    <mergeCell ref="A36:C36"/>
    <mergeCell ref="G36:H36"/>
    <mergeCell ref="A32:C32"/>
    <mergeCell ref="A33:C33"/>
  </mergeCells>
  <phoneticPr fontId="2"/>
  <pageMargins left="0.82677165354330717" right="0.23622047244094491" top="0.55118110236220474" bottom="0.15748031496062992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473D9-10E5-4EB5-A426-43990954DA4D}">
  <dimension ref="A2:AA36"/>
  <sheetViews>
    <sheetView topLeftCell="A19" workbookViewId="0">
      <selection activeCell="C38" sqref="C38"/>
    </sheetView>
  </sheetViews>
  <sheetFormatPr defaultRowHeight="15.75"/>
  <cols>
    <col min="1" max="2" width="4.625" style="1" customWidth="1"/>
    <col min="3" max="4" width="14.625" style="1" customWidth="1"/>
    <col min="5" max="5" width="5.625" style="1" customWidth="1"/>
    <col min="6" max="7" width="4.625" style="1" customWidth="1"/>
    <col min="8" max="8" width="14.625" style="1" customWidth="1"/>
    <col min="9" max="9" width="1.625" style="1" customWidth="1"/>
    <col min="10" max="11" width="2.625" style="1" customWidth="1"/>
    <col min="12" max="12" width="1.625" style="1" customWidth="1"/>
    <col min="13" max="14" width="2.625" style="1" customWidth="1"/>
    <col min="15" max="15" width="1.625" style="1" customWidth="1"/>
    <col min="16" max="17" width="2.625" style="1" customWidth="1"/>
    <col min="18" max="16384" width="9" style="1"/>
  </cols>
  <sheetData>
    <row r="2" spans="1:27" ht="28.5">
      <c r="A2" s="530" t="s">
        <v>412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</row>
    <row r="3" spans="1:27" ht="51.75" customHeight="1" thickBot="1">
      <c r="A3" s="45" t="s">
        <v>207</v>
      </c>
      <c r="D3" s="531" t="s">
        <v>400</v>
      </c>
      <c r="E3" s="531"/>
      <c r="F3" s="531"/>
      <c r="G3" s="532"/>
      <c r="H3" s="532"/>
      <c r="M3" s="407" t="s">
        <v>210</v>
      </c>
      <c r="N3" s="533"/>
      <c r="O3" s="534"/>
      <c r="P3" s="534"/>
      <c r="Q3" s="535"/>
      <c r="R3" s="7"/>
      <c r="S3" s="7"/>
      <c r="T3" s="7"/>
      <c r="U3" s="7"/>
      <c r="V3" s="7"/>
      <c r="W3" s="7"/>
      <c r="X3" s="7"/>
      <c r="Y3" s="666"/>
      <c r="Z3" s="666"/>
      <c r="AA3" s="666"/>
    </row>
    <row r="4" spans="1:27" ht="16.5" customHeight="1" thickTop="1">
      <c r="A4" s="667" t="s">
        <v>0</v>
      </c>
      <c r="B4" s="668"/>
      <c r="C4" s="668"/>
      <c r="D4" s="53"/>
      <c r="E4" s="29"/>
      <c r="F4" s="29"/>
      <c r="G4" s="671" t="s">
        <v>11</v>
      </c>
      <c r="H4" s="672"/>
      <c r="I4" s="672"/>
      <c r="J4" s="672"/>
      <c r="K4" s="672"/>
      <c r="L4" s="672"/>
      <c r="M4" s="672"/>
      <c r="N4" s="672"/>
      <c r="O4" s="672"/>
      <c r="P4" s="672"/>
      <c r="Q4" s="673"/>
      <c r="R4" s="666"/>
      <c r="S4" s="666"/>
      <c r="T4" s="666"/>
      <c r="U4" s="666"/>
      <c r="V4" s="666"/>
      <c r="W4" s="666"/>
      <c r="X4" s="666"/>
      <c r="Y4" s="460"/>
      <c r="Z4" s="460"/>
      <c r="AA4" s="460"/>
    </row>
    <row r="5" spans="1:27" ht="30" customHeight="1">
      <c r="A5" s="669"/>
      <c r="B5" s="670"/>
      <c r="C5" s="670"/>
      <c r="D5" s="54" t="s">
        <v>8</v>
      </c>
      <c r="E5" s="7"/>
      <c r="F5" s="7"/>
      <c r="G5" s="445"/>
      <c r="H5" s="486"/>
      <c r="I5" s="486"/>
      <c r="J5" s="486"/>
      <c r="K5" s="486"/>
      <c r="L5" s="486"/>
      <c r="M5" s="486"/>
      <c r="N5" s="486"/>
      <c r="O5" s="486"/>
      <c r="P5" s="486"/>
      <c r="Q5" s="563"/>
      <c r="R5" s="666"/>
      <c r="S5" s="666"/>
      <c r="T5" s="666"/>
      <c r="U5" s="666"/>
      <c r="V5" s="666"/>
      <c r="W5" s="666"/>
      <c r="X5" s="666"/>
      <c r="Y5" s="460"/>
      <c r="Z5" s="460"/>
      <c r="AA5" s="460"/>
    </row>
    <row r="6" spans="1:27" ht="24" customHeight="1">
      <c r="A6" s="393" t="s">
        <v>18</v>
      </c>
      <c r="B6" s="24"/>
      <c r="C6" s="17"/>
      <c r="D6" s="4"/>
      <c r="E6" s="7"/>
      <c r="F6" s="7"/>
      <c r="G6" s="549" t="s">
        <v>2</v>
      </c>
      <c r="H6" s="549"/>
      <c r="I6" s="674"/>
      <c r="J6" s="674"/>
      <c r="K6" s="674"/>
      <c r="L6" s="674"/>
      <c r="M6" s="674"/>
      <c r="N6" s="674"/>
      <c r="O6" s="674"/>
      <c r="P6" s="674"/>
      <c r="Q6" s="675"/>
      <c r="V6" s="18"/>
      <c r="W6" s="18"/>
    </row>
    <row r="7" spans="1:27" ht="24" customHeight="1">
      <c r="A7" s="547" t="s">
        <v>19</v>
      </c>
      <c r="B7" s="548"/>
      <c r="C7" s="9"/>
      <c r="D7" s="9"/>
      <c r="E7" s="39"/>
      <c r="F7" s="39"/>
      <c r="G7" s="549" t="s">
        <v>406</v>
      </c>
      <c r="H7" s="549"/>
      <c r="I7" s="510" t="s">
        <v>9</v>
      </c>
      <c r="J7" s="510"/>
      <c r="K7" s="510"/>
      <c r="L7" s="510"/>
      <c r="M7" s="510"/>
      <c r="N7" s="510"/>
      <c r="O7" s="510"/>
      <c r="P7" s="510"/>
      <c r="Q7" s="511"/>
    </row>
    <row r="8" spans="1:27" ht="24" customHeight="1">
      <c r="A8" s="405" t="s">
        <v>1</v>
      </c>
      <c r="B8" s="19"/>
      <c r="C8" s="73" t="s">
        <v>88</v>
      </c>
      <c r="D8" s="5"/>
      <c r="E8" s="10"/>
      <c r="F8" s="10"/>
      <c r="G8" s="19" t="s">
        <v>4</v>
      </c>
      <c r="H8" s="19"/>
      <c r="I8" s="528"/>
      <c r="J8" s="528"/>
      <c r="K8" s="528"/>
      <c r="L8" s="528"/>
      <c r="M8" s="528"/>
      <c r="N8" s="528"/>
      <c r="O8" s="528"/>
      <c r="P8" s="528"/>
      <c r="Q8" s="529"/>
    </row>
    <row r="9" spans="1:27" ht="24" customHeight="1">
      <c r="A9" s="683" t="s">
        <v>315</v>
      </c>
      <c r="B9" s="486"/>
      <c r="C9" s="676" t="s">
        <v>414</v>
      </c>
      <c r="D9" s="676"/>
      <c r="E9" s="102"/>
      <c r="F9" s="10"/>
      <c r="G9" s="509" t="s">
        <v>275</v>
      </c>
      <c r="H9" s="509"/>
      <c r="I9" s="510" t="s">
        <v>23</v>
      </c>
      <c r="J9" s="510"/>
      <c r="K9" s="510"/>
      <c r="L9" s="510"/>
      <c r="M9" s="510"/>
      <c r="N9" s="510"/>
      <c r="O9" s="510"/>
      <c r="P9" s="510"/>
      <c r="Q9" s="511"/>
    </row>
    <row r="10" spans="1:27" ht="24" customHeight="1" thickBot="1">
      <c r="A10" s="265"/>
      <c r="B10" s="102"/>
      <c r="C10" s="311" t="s">
        <v>316</v>
      </c>
      <c r="D10" s="311"/>
      <c r="E10" s="10"/>
      <c r="F10" s="10"/>
      <c r="G10" s="412" t="s">
        <v>276</v>
      </c>
      <c r="H10" s="297"/>
      <c r="I10" s="312"/>
      <c r="J10" s="312"/>
      <c r="K10" s="312"/>
      <c r="L10" s="312"/>
      <c r="M10" s="312"/>
      <c r="N10" s="312"/>
      <c r="O10" s="312"/>
      <c r="P10" s="312"/>
      <c r="Q10" s="313"/>
    </row>
    <row r="11" spans="1:27" ht="22.5" customHeight="1" thickTop="1">
      <c r="A11" s="512" t="s">
        <v>277</v>
      </c>
      <c r="B11" s="513"/>
      <c r="C11" s="397" t="s">
        <v>5</v>
      </c>
      <c r="D11" s="397" t="s">
        <v>6</v>
      </c>
      <c r="E11" s="516" t="s">
        <v>12</v>
      </c>
      <c r="F11" s="517"/>
      <c r="G11" s="518" t="s">
        <v>15</v>
      </c>
      <c r="H11" s="519"/>
      <c r="I11" s="677" t="s">
        <v>280</v>
      </c>
      <c r="J11" s="678"/>
      <c r="K11" s="678"/>
      <c r="L11" s="678"/>
      <c r="M11" s="678"/>
      <c r="N11" s="678"/>
      <c r="O11" s="678"/>
      <c r="P11" s="678"/>
      <c r="Q11" s="679"/>
      <c r="R11" s="7"/>
    </row>
    <row r="12" spans="1:27" ht="14.25" customHeight="1">
      <c r="A12" s="514"/>
      <c r="B12" s="515"/>
      <c r="C12" s="266" t="s">
        <v>28</v>
      </c>
      <c r="D12" s="398" t="s">
        <v>29</v>
      </c>
      <c r="E12" s="526" t="s">
        <v>30</v>
      </c>
      <c r="F12" s="527"/>
      <c r="G12" s="552" t="s">
        <v>31</v>
      </c>
      <c r="H12" s="553"/>
      <c r="I12" s="680"/>
      <c r="J12" s="681"/>
      <c r="K12" s="681"/>
      <c r="L12" s="681"/>
      <c r="M12" s="681"/>
      <c r="N12" s="681"/>
      <c r="O12" s="681"/>
      <c r="P12" s="681"/>
      <c r="Q12" s="682"/>
      <c r="R12" s="7"/>
    </row>
    <row r="13" spans="1:27" ht="13.5" customHeight="1">
      <c r="A13" s="554" t="s">
        <v>278</v>
      </c>
      <c r="B13" s="555"/>
      <c r="C13" s="399">
        <v>0.34375</v>
      </c>
      <c r="D13" s="400">
        <v>0.71875</v>
      </c>
      <c r="E13" s="556">
        <v>3.125E-2</v>
      </c>
      <c r="F13" s="555"/>
      <c r="G13" s="557" t="s">
        <v>148</v>
      </c>
      <c r="H13" s="558"/>
      <c r="I13" s="559" t="s">
        <v>284</v>
      </c>
      <c r="J13" s="560"/>
      <c r="K13" s="560"/>
      <c r="L13" s="560"/>
      <c r="M13" s="560"/>
      <c r="N13" s="560"/>
      <c r="O13" s="560"/>
      <c r="P13" s="560"/>
      <c r="Q13" s="561"/>
      <c r="R13" s="7"/>
      <c r="U13" s="10"/>
    </row>
    <row r="14" spans="1:27" ht="21.75" customHeight="1">
      <c r="A14" s="314"/>
      <c r="B14" s="16"/>
      <c r="C14" s="2" t="s">
        <v>14</v>
      </c>
      <c r="D14" s="11" t="s">
        <v>14</v>
      </c>
      <c r="E14" s="562" t="s">
        <v>17</v>
      </c>
      <c r="F14" s="446"/>
      <c r="G14" s="445" t="s">
        <v>127</v>
      </c>
      <c r="H14" s="563"/>
      <c r="I14" s="564" t="s">
        <v>281</v>
      </c>
      <c r="J14" s="565"/>
      <c r="K14" s="565"/>
      <c r="L14" s="565"/>
      <c r="M14" s="565"/>
      <c r="N14" s="565"/>
      <c r="O14" s="565"/>
      <c r="P14" s="566"/>
      <c r="Q14" s="567"/>
      <c r="R14" s="7"/>
    </row>
    <row r="15" spans="1:27" ht="21.75" customHeight="1">
      <c r="A15" s="314"/>
      <c r="B15" s="16"/>
      <c r="C15" s="2" t="s">
        <v>14</v>
      </c>
      <c r="D15" s="11" t="s">
        <v>14</v>
      </c>
      <c r="E15" s="562" t="s">
        <v>17</v>
      </c>
      <c r="F15" s="446"/>
      <c r="G15" s="445" t="s">
        <v>127</v>
      </c>
      <c r="H15" s="563"/>
      <c r="I15" s="564" t="s">
        <v>281</v>
      </c>
      <c r="J15" s="565"/>
      <c r="K15" s="565"/>
      <c r="L15" s="565"/>
      <c r="M15" s="565"/>
      <c r="N15" s="565"/>
      <c r="O15" s="565"/>
      <c r="P15" s="566"/>
      <c r="Q15" s="567"/>
      <c r="R15" s="7"/>
      <c r="T15" s="35"/>
    </row>
    <row r="16" spans="1:27" ht="21.75" customHeight="1">
      <c r="A16" s="314"/>
      <c r="B16" s="16"/>
      <c r="C16" s="2" t="s">
        <v>14</v>
      </c>
      <c r="D16" s="11" t="s">
        <v>14</v>
      </c>
      <c r="E16" s="562" t="s">
        <v>17</v>
      </c>
      <c r="F16" s="446"/>
      <c r="G16" s="445" t="s">
        <v>127</v>
      </c>
      <c r="H16" s="563"/>
      <c r="I16" s="564" t="s">
        <v>281</v>
      </c>
      <c r="J16" s="565"/>
      <c r="K16" s="565"/>
      <c r="L16" s="565"/>
      <c r="M16" s="565"/>
      <c r="N16" s="565"/>
      <c r="O16" s="565"/>
      <c r="P16" s="566"/>
      <c r="Q16" s="567"/>
      <c r="R16" s="7"/>
    </row>
    <row r="17" spans="1:23" ht="21.75" customHeight="1">
      <c r="A17" s="314"/>
      <c r="B17" s="16"/>
      <c r="C17" s="2" t="s">
        <v>14</v>
      </c>
      <c r="D17" s="11" t="s">
        <v>14</v>
      </c>
      <c r="E17" s="562" t="s">
        <v>17</v>
      </c>
      <c r="F17" s="446"/>
      <c r="G17" s="445" t="s">
        <v>127</v>
      </c>
      <c r="H17" s="563"/>
      <c r="I17" s="564" t="s">
        <v>281</v>
      </c>
      <c r="J17" s="565"/>
      <c r="K17" s="565"/>
      <c r="L17" s="565"/>
      <c r="M17" s="565"/>
      <c r="N17" s="565"/>
      <c r="O17" s="565"/>
      <c r="P17" s="566"/>
      <c r="Q17" s="567"/>
      <c r="R17" s="7"/>
    </row>
    <row r="18" spans="1:23" ht="21.75" customHeight="1">
      <c r="A18" s="314"/>
      <c r="B18" s="16"/>
      <c r="C18" s="2" t="s">
        <v>14</v>
      </c>
      <c r="D18" s="11" t="s">
        <v>14</v>
      </c>
      <c r="E18" s="562" t="s">
        <v>17</v>
      </c>
      <c r="F18" s="446"/>
      <c r="G18" s="445" t="s">
        <v>127</v>
      </c>
      <c r="H18" s="563"/>
      <c r="I18" s="564" t="s">
        <v>281</v>
      </c>
      <c r="J18" s="565"/>
      <c r="K18" s="565"/>
      <c r="L18" s="565"/>
      <c r="M18" s="565"/>
      <c r="N18" s="565"/>
      <c r="O18" s="565"/>
      <c r="P18" s="566"/>
      <c r="Q18" s="567"/>
      <c r="R18" s="7"/>
    </row>
    <row r="19" spans="1:23" ht="21.75" customHeight="1">
      <c r="A19" s="314"/>
      <c r="B19" s="16"/>
      <c r="C19" s="2" t="s">
        <v>14</v>
      </c>
      <c r="D19" s="11" t="s">
        <v>14</v>
      </c>
      <c r="E19" s="562" t="s">
        <v>17</v>
      </c>
      <c r="F19" s="446"/>
      <c r="G19" s="445" t="s">
        <v>127</v>
      </c>
      <c r="H19" s="563"/>
      <c r="I19" s="564" t="s">
        <v>281</v>
      </c>
      <c r="J19" s="565"/>
      <c r="K19" s="565"/>
      <c r="L19" s="565"/>
      <c r="M19" s="565"/>
      <c r="N19" s="565"/>
      <c r="O19" s="565"/>
      <c r="P19" s="566"/>
      <c r="Q19" s="567"/>
      <c r="R19" s="7"/>
    </row>
    <row r="20" spans="1:23" ht="21.75" customHeight="1">
      <c r="A20" s="314"/>
      <c r="B20" s="16"/>
      <c r="C20" s="2" t="s">
        <v>14</v>
      </c>
      <c r="D20" s="11" t="s">
        <v>14</v>
      </c>
      <c r="E20" s="562" t="s">
        <v>17</v>
      </c>
      <c r="F20" s="446"/>
      <c r="G20" s="445" t="s">
        <v>127</v>
      </c>
      <c r="H20" s="563"/>
      <c r="I20" s="564" t="s">
        <v>281</v>
      </c>
      <c r="J20" s="565"/>
      <c r="K20" s="565"/>
      <c r="L20" s="565"/>
      <c r="M20" s="565"/>
      <c r="N20" s="565"/>
      <c r="O20" s="565"/>
      <c r="P20" s="566"/>
      <c r="Q20" s="567"/>
      <c r="R20" s="7"/>
    </row>
    <row r="21" spans="1:23" ht="21.75" customHeight="1">
      <c r="A21" s="314"/>
      <c r="B21" s="16"/>
      <c r="C21" s="2" t="s">
        <v>14</v>
      </c>
      <c r="D21" s="11" t="s">
        <v>14</v>
      </c>
      <c r="E21" s="562" t="s">
        <v>17</v>
      </c>
      <c r="F21" s="446"/>
      <c r="G21" s="445" t="s">
        <v>127</v>
      </c>
      <c r="H21" s="563"/>
      <c r="I21" s="564" t="s">
        <v>281</v>
      </c>
      <c r="J21" s="565"/>
      <c r="K21" s="565"/>
      <c r="L21" s="565"/>
      <c r="M21" s="565"/>
      <c r="N21" s="565"/>
      <c r="O21" s="565"/>
      <c r="P21" s="566"/>
      <c r="Q21" s="567"/>
      <c r="R21" s="7"/>
    </row>
    <row r="22" spans="1:23" ht="21.75" customHeight="1">
      <c r="A22" s="314"/>
      <c r="B22" s="16"/>
      <c r="C22" s="2" t="s">
        <v>14</v>
      </c>
      <c r="D22" s="11" t="s">
        <v>14</v>
      </c>
      <c r="E22" s="562" t="s">
        <v>17</v>
      </c>
      <c r="F22" s="446"/>
      <c r="G22" s="462" t="s">
        <v>127</v>
      </c>
      <c r="H22" s="568"/>
      <c r="I22" s="564" t="s">
        <v>281</v>
      </c>
      <c r="J22" s="565"/>
      <c r="K22" s="565"/>
      <c r="L22" s="565"/>
      <c r="M22" s="565"/>
      <c r="N22" s="565"/>
      <c r="O22" s="565"/>
      <c r="P22" s="566"/>
      <c r="Q22" s="567"/>
      <c r="R22" s="7"/>
    </row>
    <row r="23" spans="1:23" ht="21.75" customHeight="1" thickBot="1">
      <c r="A23" s="314"/>
      <c r="B23" s="32"/>
      <c r="C23" s="33" t="s">
        <v>14</v>
      </c>
      <c r="D23" s="34" t="s">
        <v>14</v>
      </c>
      <c r="E23" s="586" t="s">
        <v>17</v>
      </c>
      <c r="F23" s="453"/>
      <c r="G23" s="587" t="s">
        <v>127</v>
      </c>
      <c r="H23" s="588"/>
      <c r="I23" s="564" t="s">
        <v>281</v>
      </c>
      <c r="J23" s="565"/>
      <c r="K23" s="565"/>
      <c r="L23" s="565"/>
      <c r="M23" s="565"/>
      <c r="N23" s="565"/>
      <c r="O23" s="565"/>
      <c r="P23" s="566"/>
      <c r="Q23" s="567"/>
      <c r="R23" s="7"/>
    </row>
    <row r="24" spans="1:23" ht="21.75" customHeight="1" thickTop="1">
      <c r="A24" s="597" t="s">
        <v>13</v>
      </c>
      <c r="B24" s="453"/>
      <c r="C24" s="598" t="s">
        <v>279</v>
      </c>
      <c r="D24" s="599"/>
      <c r="E24" s="599"/>
      <c r="F24" s="600"/>
      <c r="G24" s="591" t="s">
        <v>282</v>
      </c>
      <c r="H24" s="464"/>
      <c r="I24" s="464"/>
      <c r="J24" s="464"/>
      <c r="K24" s="464"/>
      <c r="L24" s="464"/>
      <c r="M24" s="464"/>
      <c r="N24" s="464"/>
      <c r="O24" s="464"/>
      <c r="P24" s="464"/>
      <c r="Q24" s="457"/>
      <c r="R24" s="7"/>
    </row>
    <row r="25" spans="1:23" ht="44.25" customHeight="1" thickBot="1">
      <c r="A25" s="591"/>
      <c r="B25" s="457"/>
      <c r="C25" s="601"/>
      <c r="D25" s="602"/>
      <c r="E25" s="602"/>
      <c r="F25" s="603"/>
      <c r="G25" s="592" t="s">
        <v>283</v>
      </c>
      <c r="H25" s="593"/>
      <c r="I25" s="594"/>
      <c r="J25" s="594"/>
      <c r="K25" s="594"/>
      <c r="L25" s="594"/>
      <c r="M25" s="594"/>
      <c r="N25" s="594"/>
      <c r="O25" s="594"/>
      <c r="P25" s="594"/>
      <c r="Q25" s="59" t="s">
        <v>27</v>
      </c>
      <c r="R25" s="7"/>
    </row>
    <row r="26" spans="1:23" ht="21" customHeight="1" thickTop="1">
      <c r="A26" s="685"/>
      <c r="B26" s="686"/>
      <c r="C26" s="686"/>
      <c r="D26" s="273"/>
      <c r="E26" s="273"/>
      <c r="F26" s="18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72"/>
      <c r="S26" s="40"/>
      <c r="T26" s="40"/>
    </row>
    <row r="27" spans="1:23" ht="21" customHeight="1">
      <c r="A27" s="502" t="s">
        <v>289</v>
      </c>
      <c r="B27" s="503"/>
      <c r="C27" s="503"/>
      <c r="D27" s="503"/>
      <c r="E27" s="503"/>
      <c r="F27" s="503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72"/>
      <c r="S27" s="40"/>
      <c r="T27" s="40"/>
    </row>
    <row r="28" spans="1:23" ht="21" customHeight="1">
      <c r="A28" s="502" t="s">
        <v>292</v>
      </c>
      <c r="B28" s="503"/>
      <c r="C28" s="503"/>
      <c r="D28" s="14"/>
      <c r="E28" s="266" t="s">
        <v>81</v>
      </c>
      <c r="F28" s="18"/>
      <c r="G28" s="503" t="s">
        <v>293</v>
      </c>
      <c r="H28" s="503"/>
      <c r="I28" s="14"/>
      <c r="J28" s="14"/>
      <c r="K28" s="14"/>
      <c r="L28" s="14"/>
      <c r="M28" s="14"/>
      <c r="N28" s="14"/>
      <c r="O28" s="14"/>
      <c r="P28" s="73" t="s">
        <v>83</v>
      </c>
      <c r="Q28" s="272"/>
      <c r="S28" s="40"/>
      <c r="T28" s="40"/>
    </row>
    <row r="29" spans="1:23" ht="21" customHeight="1">
      <c r="A29" s="502" t="s">
        <v>410</v>
      </c>
      <c r="B29" s="503"/>
      <c r="C29" s="503"/>
      <c r="D29" s="28"/>
      <c r="E29" s="267" t="s">
        <v>82</v>
      </c>
      <c r="F29" s="18"/>
      <c r="G29" s="503" t="s">
        <v>133</v>
      </c>
      <c r="H29" s="503"/>
      <c r="I29" s="14"/>
      <c r="J29" s="14"/>
      <c r="K29" s="14"/>
      <c r="L29" s="14"/>
      <c r="M29" s="14"/>
      <c r="N29" s="14"/>
      <c r="O29" s="14"/>
      <c r="P29" s="73" t="s">
        <v>83</v>
      </c>
      <c r="Q29" s="272"/>
      <c r="S29" s="40"/>
      <c r="T29" s="40"/>
    </row>
    <row r="30" spans="1:23" ht="21" customHeight="1" thickBot="1">
      <c r="A30" s="409"/>
      <c r="B30" s="410"/>
      <c r="C30" s="411" t="s">
        <v>411</v>
      </c>
      <c r="D30" s="347" t="s">
        <v>413</v>
      </c>
      <c r="E30" s="347"/>
      <c r="F30" s="43"/>
      <c r="G30" s="43"/>
      <c r="H30" s="43"/>
      <c r="I30" s="5"/>
      <c r="J30" s="5"/>
      <c r="K30" s="5"/>
      <c r="L30" s="5"/>
      <c r="M30" s="5"/>
      <c r="N30" s="5"/>
      <c r="O30" s="5"/>
      <c r="P30" s="5"/>
      <c r="Q30" s="315"/>
    </row>
    <row r="31" spans="1:23" ht="16.5" customHeight="1" thickTop="1">
      <c r="A31" s="576" t="s">
        <v>356</v>
      </c>
      <c r="B31" s="576"/>
      <c r="C31" s="576"/>
      <c r="D31" s="57"/>
      <c r="E31" s="57"/>
      <c r="F31" s="500" t="s">
        <v>107</v>
      </c>
      <c r="G31" s="500"/>
      <c r="H31" s="500"/>
      <c r="I31" s="609" t="s">
        <v>294</v>
      </c>
      <c r="J31" s="657"/>
      <c r="K31" s="657"/>
      <c r="L31" s="657"/>
      <c r="M31" s="660" t="s">
        <v>295</v>
      </c>
      <c r="N31" s="660"/>
      <c r="O31" s="660"/>
      <c r="P31" s="660"/>
      <c r="Q31" s="661"/>
    </row>
    <row r="32" spans="1:23" ht="16.5" customHeight="1">
      <c r="A32" s="1" t="s">
        <v>375</v>
      </c>
      <c r="B32" s="7"/>
      <c r="C32" s="7"/>
      <c r="D32" s="319"/>
      <c r="E32" s="319"/>
      <c r="F32" s="319"/>
      <c r="G32" s="104"/>
      <c r="H32" s="104"/>
      <c r="I32" s="610"/>
      <c r="J32" s="658"/>
      <c r="K32" s="658"/>
      <c r="L32" s="658"/>
      <c r="M32" s="662"/>
      <c r="N32" s="662"/>
      <c r="O32" s="662"/>
      <c r="P32" s="662"/>
      <c r="Q32" s="663"/>
      <c r="S32" s="684"/>
      <c r="T32" s="684"/>
      <c r="U32" s="684"/>
      <c r="V32" s="684"/>
      <c r="W32" s="684"/>
    </row>
    <row r="33" spans="1:17" ht="16.5" customHeight="1">
      <c r="A33" s="1" t="s">
        <v>401</v>
      </c>
      <c r="I33" s="610"/>
      <c r="J33" s="658"/>
      <c r="K33" s="658"/>
      <c r="L33" s="658"/>
      <c r="M33" s="662"/>
      <c r="N33" s="662"/>
      <c r="O33" s="662"/>
      <c r="P33" s="662"/>
      <c r="Q33" s="663"/>
    </row>
    <row r="34" spans="1:17" ht="16.5" customHeight="1" thickBot="1">
      <c r="A34" s="1" t="s">
        <v>402</v>
      </c>
      <c r="I34" s="611"/>
      <c r="J34" s="659"/>
      <c r="K34" s="659"/>
      <c r="L34" s="659"/>
      <c r="M34" s="664"/>
      <c r="N34" s="664"/>
      <c r="O34" s="664"/>
      <c r="P34" s="664"/>
      <c r="Q34" s="665"/>
    </row>
    <row r="35" spans="1:17" ht="16.5" customHeight="1" thickTop="1">
      <c r="I35" s="498" t="s">
        <v>415</v>
      </c>
      <c r="J35" s="498"/>
      <c r="K35" s="498"/>
      <c r="L35" s="498"/>
      <c r="M35" s="498"/>
      <c r="N35" s="498"/>
      <c r="O35" s="498"/>
      <c r="P35" s="498"/>
      <c r="Q35" s="498"/>
    </row>
    <row r="36" spans="1:17" ht="17.25" customHeight="1">
      <c r="I36" s="13"/>
      <c r="J36" s="13"/>
      <c r="K36" s="13"/>
      <c r="L36" s="13"/>
      <c r="M36" s="13"/>
      <c r="N36" s="13"/>
      <c r="O36" s="13"/>
      <c r="P36" s="13"/>
      <c r="Q36" s="13"/>
    </row>
  </sheetData>
  <mergeCells count="86">
    <mergeCell ref="S32:W32"/>
    <mergeCell ref="A26:C26"/>
    <mergeCell ref="A27:F27"/>
    <mergeCell ref="A28:C28"/>
    <mergeCell ref="G28:H28"/>
    <mergeCell ref="A29:C29"/>
    <mergeCell ref="G29:H29"/>
    <mergeCell ref="A31:C31"/>
    <mergeCell ref="P23:Q23"/>
    <mergeCell ref="A24:B25"/>
    <mergeCell ref="C24:F25"/>
    <mergeCell ref="G24:Q24"/>
    <mergeCell ref="G25:H25"/>
    <mergeCell ref="I25:P25"/>
    <mergeCell ref="E23:F23"/>
    <mergeCell ref="G23:H23"/>
    <mergeCell ref="I23:O23"/>
    <mergeCell ref="P21:Q21"/>
    <mergeCell ref="E22:F22"/>
    <mergeCell ref="G22:H22"/>
    <mergeCell ref="I22:O22"/>
    <mergeCell ref="P22:Q22"/>
    <mergeCell ref="E21:F21"/>
    <mergeCell ref="G21:H21"/>
    <mergeCell ref="I21:O21"/>
    <mergeCell ref="P19:Q19"/>
    <mergeCell ref="E20:F20"/>
    <mergeCell ref="G20:H20"/>
    <mergeCell ref="I20:O20"/>
    <mergeCell ref="P20:Q20"/>
    <mergeCell ref="E19:F19"/>
    <mergeCell ref="G19:H19"/>
    <mergeCell ref="I19:O19"/>
    <mergeCell ref="G18:H18"/>
    <mergeCell ref="I18:O18"/>
    <mergeCell ref="P18:Q18"/>
    <mergeCell ref="E17:F17"/>
    <mergeCell ref="G17:H17"/>
    <mergeCell ref="A13:B13"/>
    <mergeCell ref="E13:F13"/>
    <mergeCell ref="G13:H13"/>
    <mergeCell ref="I13:Q13"/>
    <mergeCell ref="E14:F14"/>
    <mergeCell ref="G14:H14"/>
    <mergeCell ref="I14:O14"/>
    <mergeCell ref="P14:Q14"/>
    <mergeCell ref="C9:D9"/>
    <mergeCell ref="G9:H9"/>
    <mergeCell ref="I9:Q9"/>
    <mergeCell ref="A11:B12"/>
    <mergeCell ref="E11:F11"/>
    <mergeCell ref="G11:H11"/>
    <mergeCell ref="I11:Q12"/>
    <mergeCell ref="E12:F12"/>
    <mergeCell ref="G12:H12"/>
    <mergeCell ref="A9:B9"/>
    <mergeCell ref="G6:H6"/>
    <mergeCell ref="I6:Q6"/>
    <mergeCell ref="A7:B7"/>
    <mergeCell ref="G7:H7"/>
    <mergeCell ref="I7:Q7"/>
    <mergeCell ref="A2:Q2"/>
    <mergeCell ref="D3:H3"/>
    <mergeCell ref="N3:Q3"/>
    <mergeCell ref="Y3:AA3"/>
    <mergeCell ref="A4:C5"/>
    <mergeCell ref="G4:Q4"/>
    <mergeCell ref="R4:X5"/>
    <mergeCell ref="Y4:AA5"/>
    <mergeCell ref="G5:Q5"/>
    <mergeCell ref="I35:Q35"/>
    <mergeCell ref="F31:H31"/>
    <mergeCell ref="I31:L34"/>
    <mergeCell ref="M31:Q34"/>
    <mergeCell ref="I8:Q8"/>
    <mergeCell ref="E15:F15"/>
    <mergeCell ref="G15:H15"/>
    <mergeCell ref="I15:O15"/>
    <mergeCell ref="P15:Q15"/>
    <mergeCell ref="E16:F16"/>
    <mergeCell ref="G16:H16"/>
    <mergeCell ref="I16:O16"/>
    <mergeCell ref="P16:Q16"/>
    <mergeCell ref="I17:O17"/>
    <mergeCell ref="P17:Q17"/>
    <mergeCell ref="E18:F18"/>
  </mergeCells>
  <phoneticPr fontId="2"/>
  <pageMargins left="0.82677165354330717" right="0.23622047244094491" top="0.94488188976377963" bottom="0.15748031496062992" header="0.31496062992125984" footer="0.31496062992125984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EE101-12A0-4668-BC5A-EC911E10094F}">
  <dimension ref="B1:R44"/>
  <sheetViews>
    <sheetView workbookViewId="0">
      <selection activeCell="G20" sqref="G20"/>
    </sheetView>
  </sheetViews>
  <sheetFormatPr defaultRowHeight="13.5"/>
  <cols>
    <col min="1" max="1" width="4.375" customWidth="1"/>
    <col min="2" max="2" width="10" customWidth="1"/>
    <col min="3" max="3" width="1.125" customWidth="1"/>
    <col min="5" max="5" width="9" customWidth="1"/>
    <col min="6" max="6" width="5.75" customWidth="1"/>
    <col min="7" max="7" width="8.75" customWidth="1"/>
    <col min="8" max="8" width="9.375" customWidth="1"/>
    <col min="9" max="9" width="2.125" customWidth="1"/>
    <col min="11" max="11" width="5.75" customWidth="1"/>
    <col min="12" max="12" width="8.75" customWidth="1"/>
  </cols>
  <sheetData>
    <row r="1" spans="2:18" ht="30" customHeight="1">
      <c r="B1" s="1"/>
      <c r="C1" s="442" t="s">
        <v>309</v>
      </c>
      <c r="D1" s="442"/>
      <c r="E1" s="442"/>
      <c r="F1" s="442"/>
      <c r="G1" s="442"/>
      <c r="H1" s="442"/>
      <c r="I1" s="442"/>
      <c r="J1" s="442"/>
      <c r="K1" s="1"/>
      <c r="L1" s="1"/>
      <c r="M1" s="1"/>
      <c r="N1" s="1"/>
      <c r="O1" s="1"/>
      <c r="P1" s="1"/>
      <c r="Q1" s="1"/>
      <c r="R1" s="1"/>
    </row>
    <row r="2" spans="2:18" ht="18.75" customHeight="1" thickBot="1">
      <c r="B2" s="1"/>
      <c r="C2" s="296"/>
      <c r="D2" s="296"/>
      <c r="E2" s="296"/>
      <c r="F2" s="296"/>
      <c r="G2" s="296"/>
      <c r="H2" s="296"/>
      <c r="I2" s="296"/>
      <c r="J2" s="296"/>
      <c r="K2" s="1"/>
      <c r="L2" s="1"/>
      <c r="M2" s="1"/>
      <c r="N2" s="1"/>
      <c r="O2" s="1"/>
      <c r="P2" s="1"/>
      <c r="Q2" s="1"/>
      <c r="R2" s="1"/>
    </row>
    <row r="3" spans="2:18" ht="30" customHeight="1" thickTop="1" thickBot="1">
      <c r="B3" s="443" t="s">
        <v>299</v>
      </c>
      <c r="C3" s="444"/>
      <c r="D3" s="277"/>
      <c r="E3" s="277"/>
      <c r="F3" s="277"/>
      <c r="G3" s="277"/>
      <c r="H3" s="277"/>
      <c r="I3" s="277"/>
      <c r="J3" s="278"/>
      <c r="K3" s="1"/>
      <c r="L3" s="1"/>
      <c r="M3" s="1"/>
      <c r="N3" s="1"/>
      <c r="O3" s="1"/>
      <c r="P3" s="1"/>
      <c r="Q3" s="1"/>
      <c r="R3" s="1"/>
    </row>
    <row r="4" spans="2:18" ht="16.5" thickTop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2:18" ht="21.75" customHeight="1">
      <c r="B5" s="73" t="s">
        <v>296</v>
      </c>
      <c r="C5" s="73"/>
      <c r="D5" s="13"/>
      <c r="E5" s="1"/>
      <c r="F5" s="1"/>
      <c r="G5" s="1"/>
      <c r="H5" s="7"/>
      <c r="I5" s="7"/>
      <c r="J5" s="1"/>
      <c r="K5" s="1"/>
      <c r="L5" s="1"/>
      <c r="M5" s="1"/>
      <c r="N5" s="1"/>
      <c r="O5" s="1"/>
      <c r="P5" s="1"/>
      <c r="Q5" s="1"/>
      <c r="R5" s="1"/>
    </row>
    <row r="6" spans="2:18" ht="15" customHeight="1">
      <c r="B6" s="445" t="s">
        <v>258</v>
      </c>
      <c r="C6" s="446"/>
      <c r="D6" s="11" t="s">
        <v>297</v>
      </c>
      <c r="E6" s="11" t="s">
        <v>228</v>
      </c>
      <c r="F6" s="11" t="s">
        <v>32</v>
      </c>
      <c r="G6" s="49" t="s">
        <v>230</v>
      </c>
      <c r="H6" s="445" t="s">
        <v>258</v>
      </c>
      <c r="I6" s="446"/>
      <c r="J6" s="11" t="s">
        <v>228</v>
      </c>
      <c r="K6" s="11" t="s">
        <v>32</v>
      </c>
      <c r="L6" s="11" t="s">
        <v>230</v>
      </c>
      <c r="M6" s="1"/>
      <c r="N6" s="1"/>
      <c r="O6" s="1"/>
      <c r="P6" s="1"/>
      <c r="Q6" s="1"/>
    </row>
    <row r="7" spans="2:18" ht="15" customHeight="1">
      <c r="B7" s="462" t="s">
        <v>298</v>
      </c>
      <c r="C7" s="453"/>
      <c r="D7" s="11"/>
      <c r="E7" s="292">
        <v>300</v>
      </c>
      <c r="F7" s="288">
        <v>1</v>
      </c>
      <c r="G7" s="276">
        <f>E7*F7</f>
        <v>300</v>
      </c>
      <c r="H7" s="452" t="s">
        <v>300</v>
      </c>
      <c r="I7" s="453"/>
      <c r="J7" s="11">
        <v>300</v>
      </c>
      <c r="K7" s="292">
        <v>1</v>
      </c>
      <c r="L7" s="288">
        <f>J7*K7</f>
        <v>300</v>
      </c>
      <c r="M7" s="1"/>
      <c r="N7" s="1"/>
      <c r="O7" s="1"/>
      <c r="P7" s="1"/>
      <c r="Q7" s="1"/>
    </row>
    <row r="8" spans="2:18" ht="15" customHeight="1">
      <c r="B8" s="454"/>
      <c r="C8" s="455"/>
      <c r="D8" s="11"/>
      <c r="E8" s="292">
        <v>300</v>
      </c>
      <c r="F8" s="288">
        <v>0</v>
      </c>
      <c r="G8" s="276">
        <f t="shared" ref="G8:G13" si="0">E8*F8</f>
        <v>0</v>
      </c>
      <c r="H8" s="454"/>
      <c r="I8" s="455"/>
      <c r="J8" s="11">
        <v>300</v>
      </c>
      <c r="K8" s="292">
        <v>0</v>
      </c>
      <c r="L8" s="288">
        <f t="shared" ref="L8:L13" si="1">J8*K8</f>
        <v>0</v>
      </c>
      <c r="M8" s="1"/>
      <c r="N8" s="1"/>
      <c r="O8" s="1"/>
      <c r="P8" s="1"/>
      <c r="Q8" s="1"/>
    </row>
    <row r="9" spans="2:18" ht="15" customHeight="1">
      <c r="B9" s="454"/>
      <c r="C9" s="455"/>
      <c r="D9" s="11"/>
      <c r="E9" s="292">
        <v>300</v>
      </c>
      <c r="F9" s="288">
        <v>0</v>
      </c>
      <c r="G9" s="276">
        <f t="shared" si="0"/>
        <v>0</v>
      </c>
      <c r="H9" s="454"/>
      <c r="I9" s="455"/>
      <c r="J9" s="11">
        <v>300</v>
      </c>
      <c r="K9" s="292">
        <v>0</v>
      </c>
      <c r="L9" s="288">
        <f t="shared" si="1"/>
        <v>0</v>
      </c>
      <c r="M9" s="1"/>
      <c r="N9" s="1"/>
      <c r="O9" s="1"/>
      <c r="P9" s="1"/>
      <c r="Q9" s="1"/>
    </row>
    <row r="10" spans="2:18" ht="15" customHeight="1">
      <c r="B10" s="454"/>
      <c r="C10" s="455"/>
      <c r="D10" s="11"/>
      <c r="E10" s="292">
        <v>300</v>
      </c>
      <c r="F10" s="288">
        <v>0</v>
      </c>
      <c r="G10" s="276">
        <f t="shared" si="0"/>
        <v>0</v>
      </c>
      <c r="H10" s="454"/>
      <c r="I10" s="455"/>
      <c r="J10" s="11">
        <v>300</v>
      </c>
      <c r="K10" s="292">
        <v>0</v>
      </c>
      <c r="L10" s="288">
        <f t="shared" si="1"/>
        <v>0</v>
      </c>
      <c r="M10" s="1"/>
      <c r="N10" s="1"/>
      <c r="O10" s="1"/>
      <c r="P10" s="1"/>
      <c r="Q10" s="1"/>
    </row>
    <row r="11" spans="2:18" ht="15" customHeight="1">
      <c r="B11" s="454"/>
      <c r="C11" s="455"/>
      <c r="D11" s="11"/>
      <c r="E11" s="292">
        <v>300</v>
      </c>
      <c r="F11" s="288">
        <v>0</v>
      </c>
      <c r="G11" s="276">
        <f t="shared" si="0"/>
        <v>0</v>
      </c>
      <c r="H11" s="454"/>
      <c r="I11" s="455"/>
      <c r="J11" s="11">
        <v>300</v>
      </c>
      <c r="K11" s="292">
        <v>0</v>
      </c>
      <c r="L11" s="288">
        <f t="shared" si="1"/>
        <v>0</v>
      </c>
      <c r="M11" s="1"/>
      <c r="N11" s="1"/>
      <c r="O11" s="1"/>
      <c r="P11" s="1"/>
      <c r="Q11" s="1"/>
    </row>
    <row r="12" spans="2:18" ht="15" customHeight="1">
      <c r="B12" s="454"/>
      <c r="C12" s="455"/>
      <c r="D12" s="11"/>
      <c r="E12" s="292">
        <v>300</v>
      </c>
      <c r="F12" s="288">
        <v>0</v>
      </c>
      <c r="G12" s="276">
        <f t="shared" si="0"/>
        <v>0</v>
      </c>
      <c r="H12" s="454"/>
      <c r="I12" s="455"/>
      <c r="J12" s="11">
        <v>300</v>
      </c>
      <c r="K12" s="292">
        <v>0</v>
      </c>
      <c r="L12" s="288">
        <f t="shared" si="1"/>
        <v>0</v>
      </c>
      <c r="M12" s="1"/>
      <c r="N12" s="1"/>
      <c r="O12" s="1"/>
      <c r="P12" s="1"/>
      <c r="Q12" s="1"/>
    </row>
    <row r="13" spans="2:18" ht="15" customHeight="1">
      <c r="B13" s="456"/>
      <c r="C13" s="457"/>
      <c r="D13" s="11"/>
      <c r="E13" s="292">
        <v>300</v>
      </c>
      <c r="F13" s="288">
        <v>0</v>
      </c>
      <c r="G13" s="276">
        <f t="shared" si="0"/>
        <v>0</v>
      </c>
      <c r="H13" s="456"/>
      <c r="I13" s="457"/>
      <c r="J13" s="11">
        <v>300</v>
      </c>
      <c r="K13" s="292">
        <v>0</v>
      </c>
      <c r="L13" s="288">
        <f t="shared" si="1"/>
        <v>0</v>
      </c>
      <c r="M13" s="1"/>
      <c r="N13" s="1"/>
      <c r="O13" s="1"/>
      <c r="P13" s="1"/>
      <c r="Q13" s="1"/>
    </row>
    <row r="14" spans="2:18" ht="15" customHeight="1">
      <c r="B14" s="445" t="s">
        <v>7</v>
      </c>
      <c r="C14" s="486"/>
      <c r="D14" s="486"/>
      <c r="E14" s="446"/>
      <c r="F14" s="288">
        <f>SUM(F7:F13)</f>
        <v>1</v>
      </c>
      <c r="G14" s="276">
        <f>SUM(G7:G13)</f>
        <v>300</v>
      </c>
      <c r="H14" s="445" t="s">
        <v>7</v>
      </c>
      <c r="I14" s="486"/>
      <c r="J14" s="486"/>
      <c r="K14" s="446"/>
      <c r="L14" s="288">
        <f>SUM(L7:L13)</f>
        <v>300</v>
      </c>
      <c r="M14" s="1"/>
      <c r="N14" s="1"/>
      <c r="O14" s="1"/>
      <c r="P14" s="1"/>
      <c r="Q14" s="1"/>
    </row>
    <row r="15" spans="2:18" ht="15.75" customHeight="1">
      <c r="B15" s="486"/>
      <c r="C15" s="486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18" ht="15" customHeight="1">
      <c r="B16" s="445" t="s">
        <v>258</v>
      </c>
      <c r="C16" s="446"/>
      <c r="D16" s="11" t="s">
        <v>297</v>
      </c>
      <c r="E16" s="11" t="s">
        <v>301</v>
      </c>
      <c r="F16" s="11" t="s">
        <v>81</v>
      </c>
      <c r="G16" s="11" t="s">
        <v>230</v>
      </c>
      <c r="H16" s="465" t="s">
        <v>305</v>
      </c>
      <c r="I16" s="467"/>
      <c r="J16" s="1"/>
      <c r="K16" s="1"/>
      <c r="L16" s="1"/>
      <c r="M16" s="1"/>
      <c r="N16" s="1"/>
      <c r="O16" s="1"/>
    </row>
    <row r="17" spans="2:18" ht="15" customHeight="1">
      <c r="B17" s="462" t="s">
        <v>285</v>
      </c>
      <c r="C17" s="453"/>
      <c r="D17" s="468"/>
      <c r="E17" s="11" t="s">
        <v>303</v>
      </c>
      <c r="F17" s="288">
        <v>0</v>
      </c>
      <c r="G17" s="292">
        <v>1100</v>
      </c>
      <c r="H17" s="488">
        <f>G17*F17</f>
        <v>0</v>
      </c>
      <c r="I17" s="490"/>
      <c r="J17" s="1"/>
      <c r="K17" s="1"/>
      <c r="L17" s="1"/>
      <c r="M17" s="1"/>
      <c r="N17" s="1"/>
      <c r="O17" s="1"/>
    </row>
    <row r="18" spans="2:18" ht="15" customHeight="1">
      <c r="B18" s="454"/>
      <c r="C18" s="455"/>
      <c r="D18" s="469"/>
      <c r="E18" s="11" t="s">
        <v>302</v>
      </c>
      <c r="F18" s="288">
        <v>0</v>
      </c>
      <c r="G18" s="292">
        <v>1650</v>
      </c>
      <c r="H18" s="488">
        <f t="shared" ref="H18:H19" si="2">G18*F18</f>
        <v>0</v>
      </c>
      <c r="I18" s="490"/>
      <c r="J18" s="1"/>
      <c r="K18" s="1"/>
      <c r="L18" s="1"/>
      <c r="M18" s="1"/>
      <c r="N18" s="1"/>
      <c r="O18" s="1"/>
    </row>
    <row r="19" spans="2:18" ht="15" customHeight="1">
      <c r="B19" s="456"/>
      <c r="C19" s="457"/>
      <c r="D19" s="470"/>
      <c r="E19" s="11" t="s">
        <v>304</v>
      </c>
      <c r="F19" s="288">
        <v>0</v>
      </c>
      <c r="G19" s="292">
        <v>2200</v>
      </c>
      <c r="H19" s="488">
        <f t="shared" si="2"/>
        <v>0</v>
      </c>
      <c r="I19" s="490"/>
      <c r="J19" s="13"/>
      <c r="K19" s="465" t="s">
        <v>311</v>
      </c>
      <c r="L19" s="467"/>
      <c r="M19" s="1"/>
      <c r="N19" s="1"/>
      <c r="O19" s="1"/>
    </row>
    <row r="20" spans="2:18" ht="15" customHeight="1">
      <c r="B20" s="445" t="s">
        <v>7</v>
      </c>
      <c r="C20" s="486"/>
      <c r="D20" s="486"/>
      <c r="E20" s="446"/>
      <c r="F20" s="288">
        <f>SUM(F17:F19)</f>
        <v>0</v>
      </c>
      <c r="G20" s="305"/>
      <c r="H20" s="488">
        <f>SUM(H17:H19)</f>
        <v>0</v>
      </c>
      <c r="I20" s="490"/>
      <c r="J20" s="1"/>
      <c r="K20" s="687">
        <f>G14+L14+H20</f>
        <v>600</v>
      </c>
      <c r="L20" s="467"/>
      <c r="M20" s="1"/>
      <c r="N20" s="1"/>
      <c r="O20" s="1"/>
    </row>
    <row r="21" spans="2:18" ht="15" customHeight="1">
      <c r="B21" s="47"/>
      <c r="C21" s="47"/>
      <c r="D21" s="47"/>
      <c r="E21" s="47"/>
      <c r="F21" s="7"/>
      <c r="G21" s="303"/>
      <c r="H21" s="303"/>
      <c r="I21" s="7"/>
      <c r="J21" s="303"/>
      <c r="K21" s="1"/>
      <c r="L21" s="1"/>
      <c r="M21" s="1"/>
      <c r="N21" s="1"/>
      <c r="O21" s="1"/>
      <c r="P21" s="1"/>
      <c r="Q21" s="1"/>
      <c r="R21" s="1"/>
    </row>
    <row r="22" spans="2:18" ht="21.75" customHeight="1">
      <c r="B22" s="7" t="s">
        <v>260</v>
      </c>
      <c r="C22" s="47"/>
      <c r="D22" s="47"/>
      <c r="E22" s="47"/>
      <c r="F22" s="7"/>
      <c r="G22" s="303"/>
      <c r="H22" s="7"/>
      <c r="I22" s="7"/>
      <c r="J22" s="303"/>
      <c r="K22" s="1"/>
      <c r="L22" s="1"/>
      <c r="M22" s="1"/>
      <c r="N22" s="1"/>
      <c r="O22" s="1"/>
      <c r="P22" s="1"/>
      <c r="Q22" s="1"/>
      <c r="R22" s="1"/>
    </row>
    <row r="23" spans="2:18" ht="15" customHeight="1">
      <c r="B23" s="458" t="s">
        <v>258</v>
      </c>
      <c r="C23" s="458"/>
      <c r="D23" s="11" t="s">
        <v>228</v>
      </c>
      <c r="E23" s="11" t="s">
        <v>110</v>
      </c>
      <c r="F23" s="288" t="s">
        <v>308</v>
      </c>
      <c r="G23" s="306" t="s">
        <v>230</v>
      </c>
      <c r="H23" s="7"/>
      <c r="I23" s="7"/>
      <c r="J23" s="303"/>
      <c r="K23" s="1"/>
      <c r="L23" s="1"/>
      <c r="M23" s="1"/>
      <c r="N23" s="1"/>
      <c r="O23" s="1"/>
      <c r="P23" s="1"/>
      <c r="Q23" s="1"/>
      <c r="R23" s="1"/>
    </row>
    <row r="24" spans="2:18" ht="15" customHeight="1">
      <c r="B24" s="458" t="s">
        <v>24</v>
      </c>
      <c r="C24" s="458"/>
      <c r="D24" s="292">
        <v>2200</v>
      </c>
      <c r="E24" s="288">
        <v>1</v>
      </c>
      <c r="F24" s="11" t="s">
        <v>81</v>
      </c>
      <c r="G24" s="292">
        <f>D24*E24</f>
        <v>2200</v>
      </c>
      <c r="H24" s="7"/>
      <c r="I24" s="7"/>
      <c r="J24" s="303"/>
      <c r="K24" s="1"/>
      <c r="L24" s="1"/>
      <c r="M24" s="1"/>
      <c r="N24" s="1"/>
      <c r="O24" s="1"/>
      <c r="P24" s="1"/>
      <c r="Q24" s="1"/>
      <c r="R24" s="1"/>
    </row>
    <row r="25" spans="2:18" ht="15" customHeight="1">
      <c r="B25" s="458" t="s">
        <v>306</v>
      </c>
      <c r="C25" s="458"/>
      <c r="D25" s="292">
        <v>18</v>
      </c>
      <c r="E25" s="288">
        <v>50</v>
      </c>
      <c r="F25" s="11" t="s">
        <v>307</v>
      </c>
      <c r="G25" s="292">
        <f t="shared" ref="G25:G27" si="3">D25*E25</f>
        <v>900</v>
      </c>
      <c r="H25" s="7"/>
      <c r="I25" s="7"/>
      <c r="J25" s="303"/>
      <c r="K25" s="1"/>
      <c r="L25" s="1"/>
      <c r="M25" s="1"/>
      <c r="N25" s="1"/>
      <c r="O25" s="1"/>
      <c r="P25" s="1"/>
      <c r="Q25" s="1"/>
      <c r="R25" s="1"/>
    </row>
    <row r="26" spans="2:18" ht="15" customHeight="1">
      <c r="B26" s="458" t="s">
        <v>293</v>
      </c>
      <c r="C26" s="458"/>
      <c r="D26" s="292">
        <v>40</v>
      </c>
      <c r="E26" s="288">
        <v>0</v>
      </c>
      <c r="F26" s="11" t="s">
        <v>83</v>
      </c>
      <c r="G26" s="292">
        <f t="shared" si="3"/>
        <v>0</v>
      </c>
      <c r="H26" s="7"/>
      <c r="I26" s="7"/>
      <c r="J26" s="303"/>
      <c r="K26" s="1"/>
      <c r="L26" s="1"/>
      <c r="M26" s="1"/>
      <c r="N26" s="1"/>
      <c r="O26" s="1"/>
      <c r="P26" s="1"/>
      <c r="Q26" s="1"/>
      <c r="R26" s="1"/>
    </row>
    <row r="27" spans="2:18" ht="15" customHeight="1">
      <c r="B27" s="458" t="s">
        <v>133</v>
      </c>
      <c r="C27" s="458"/>
      <c r="D27" s="292">
        <v>500</v>
      </c>
      <c r="E27" s="288">
        <v>1</v>
      </c>
      <c r="F27" s="11" t="s">
        <v>81</v>
      </c>
      <c r="G27" s="292">
        <f t="shared" si="3"/>
        <v>500</v>
      </c>
      <c r="H27" s="7"/>
      <c r="I27" s="7"/>
      <c r="J27" s="303"/>
      <c r="K27" s="465" t="s">
        <v>312</v>
      </c>
      <c r="L27" s="467"/>
      <c r="M27" s="1"/>
      <c r="N27" s="1"/>
      <c r="O27" s="1"/>
      <c r="P27" s="1"/>
      <c r="Q27" s="1"/>
      <c r="R27" s="1"/>
    </row>
    <row r="28" spans="2:18" ht="15" customHeight="1">
      <c r="B28" s="482" t="s">
        <v>7</v>
      </c>
      <c r="C28" s="482"/>
      <c r="D28" s="482"/>
      <c r="E28" s="482"/>
      <c r="F28" s="482"/>
      <c r="G28" s="290">
        <f>SUM(G24:G27)</f>
        <v>3600</v>
      </c>
      <c r="H28" s="1"/>
      <c r="I28" s="1"/>
      <c r="J28" s="1"/>
      <c r="K28" s="687">
        <f>G28</f>
        <v>3600</v>
      </c>
      <c r="L28" s="467"/>
      <c r="M28" s="1"/>
      <c r="N28" s="1"/>
      <c r="O28" s="1"/>
      <c r="P28" s="1"/>
      <c r="Q28" s="1"/>
      <c r="R28" s="1"/>
    </row>
    <row r="29" spans="2:18" ht="1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2:18" ht="15" customHeight="1">
      <c r="B30" s="462" t="s">
        <v>313</v>
      </c>
      <c r="C30" s="463"/>
      <c r="D30" s="453"/>
      <c r="E30" s="321">
        <v>234000</v>
      </c>
      <c r="F30" s="264" t="s">
        <v>310</v>
      </c>
      <c r="G30" s="465" t="s">
        <v>317</v>
      </c>
      <c r="H30" s="466"/>
      <c r="I30" s="466"/>
      <c r="J30" s="467"/>
      <c r="K30" s="1"/>
      <c r="L30" s="1"/>
      <c r="M30" s="1"/>
      <c r="N30" s="1"/>
      <c r="O30" s="1"/>
      <c r="P30" s="1"/>
      <c r="Q30" s="1"/>
      <c r="R30" s="1"/>
    </row>
    <row r="31" spans="2:18" ht="15" customHeight="1">
      <c r="B31" s="456"/>
      <c r="C31" s="464"/>
      <c r="D31" s="457"/>
      <c r="E31" s="321">
        <v>5000</v>
      </c>
      <c r="F31" s="264" t="s">
        <v>310</v>
      </c>
      <c r="G31" s="466" t="s">
        <v>318</v>
      </c>
      <c r="H31" s="466"/>
      <c r="I31" s="466"/>
      <c r="J31" s="467"/>
      <c r="K31" s="1"/>
      <c r="L31" s="1"/>
      <c r="M31" s="1"/>
      <c r="N31" s="1"/>
      <c r="O31" s="1"/>
      <c r="P31" s="1"/>
      <c r="Q31" s="1"/>
      <c r="R31" s="1"/>
    </row>
    <row r="32" spans="2:18" ht="15" customHeight="1">
      <c r="B32" s="465" t="s">
        <v>319</v>
      </c>
      <c r="C32" s="466"/>
      <c r="D32" s="467"/>
      <c r="E32" s="321">
        <f>E30+E31</f>
        <v>239000</v>
      </c>
      <c r="F32" s="264" t="s">
        <v>310</v>
      </c>
      <c r="G32" s="465" t="s">
        <v>320</v>
      </c>
      <c r="H32" s="466"/>
      <c r="I32" s="466"/>
      <c r="J32" s="467"/>
      <c r="K32" s="1"/>
      <c r="L32" s="1"/>
      <c r="M32" s="1"/>
      <c r="N32" s="1"/>
      <c r="O32" s="1"/>
      <c r="P32" s="1"/>
      <c r="Q32" s="1"/>
      <c r="R32" s="1"/>
    </row>
    <row r="33" spans="2:18" ht="1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ht="15" customHeight="1">
      <c r="B34" s="482" t="s">
        <v>322</v>
      </c>
      <c r="C34" s="482"/>
      <c r="D34" s="482"/>
      <c r="E34" s="276">
        <f>E32+K20</f>
        <v>239600</v>
      </c>
      <c r="F34" s="264" t="s">
        <v>310</v>
      </c>
      <c r="G34" s="482" t="s">
        <v>321</v>
      </c>
      <c r="H34" s="482"/>
      <c r="I34" s="482"/>
      <c r="J34" s="482"/>
      <c r="K34" s="1"/>
      <c r="L34" s="1"/>
      <c r="M34" s="1"/>
      <c r="N34" s="1"/>
      <c r="O34" s="1"/>
      <c r="P34" s="1"/>
      <c r="Q34" s="1"/>
      <c r="R34" s="1"/>
    </row>
    <row r="35" spans="2:18" ht="1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18" ht="15" customHeight="1">
      <c r="B36" s="488" t="s">
        <v>271</v>
      </c>
      <c r="C36" s="489"/>
      <c r="D36" s="490"/>
      <c r="E36" s="309">
        <f>E34*0.09</f>
        <v>21564</v>
      </c>
      <c r="F36" s="274" t="s">
        <v>269</v>
      </c>
      <c r="G36" s="23" t="s">
        <v>270</v>
      </c>
      <c r="H36" s="23"/>
      <c r="I36" s="23"/>
      <c r="J36" s="274"/>
      <c r="K36" s="1"/>
      <c r="L36" s="1"/>
      <c r="M36" s="1"/>
      <c r="N36" s="1"/>
      <c r="O36" s="1"/>
      <c r="P36" s="1"/>
      <c r="Q36" s="1"/>
      <c r="R36" s="1"/>
    </row>
    <row r="37" spans="2:18" ht="15" customHeight="1">
      <c r="B37" s="7"/>
      <c r="C37" s="7"/>
      <c r="D37" s="7"/>
      <c r="J37" s="1"/>
      <c r="K37" s="1"/>
      <c r="L37" s="1"/>
      <c r="M37" s="1"/>
      <c r="N37" s="1"/>
      <c r="O37" s="1"/>
      <c r="P37" s="1"/>
      <c r="Q37" s="1"/>
      <c r="R37" s="1"/>
    </row>
    <row r="38" spans="2:18" ht="15" customHeight="1">
      <c r="B38" s="488" t="s">
        <v>314</v>
      </c>
      <c r="C38" s="489"/>
      <c r="D38" s="489"/>
      <c r="E38" s="489"/>
      <c r="F38" s="489"/>
      <c r="G38" s="490"/>
      <c r="H38" s="322">
        <f>K28+E36</f>
        <v>25164</v>
      </c>
      <c r="I38" s="323" t="s">
        <v>310</v>
      </c>
      <c r="J38" s="274"/>
      <c r="K38" s="1"/>
      <c r="L38" s="1"/>
      <c r="M38" s="1"/>
      <c r="N38" s="1"/>
      <c r="O38" s="1"/>
      <c r="P38" s="1"/>
      <c r="Q38" s="1"/>
      <c r="R38" s="1"/>
    </row>
    <row r="39" spans="2:18" ht="15" customHeight="1">
      <c r="B39" s="7"/>
      <c r="C39" s="7"/>
      <c r="D39" s="7"/>
      <c r="J39" s="1"/>
      <c r="K39" s="1"/>
      <c r="L39" s="1"/>
      <c r="M39" s="1"/>
      <c r="N39" s="1"/>
      <c r="O39" s="1"/>
      <c r="P39" s="1"/>
      <c r="Q39" s="1"/>
      <c r="R39" s="1"/>
    </row>
    <row r="40" spans="2:18" ht="15" customHeight="1">
      <c r="B40" s="7"/>
      <c r="C40" s="7"/>
      <c r="D40" s="7"/>
      <c r="J40" s="1"/>
      <c r="K40" s="1"/>
      <c r="L40" s="1"/>
      <c r="M40" s="1"/>
      <c r="N40" s="1"/>
      <c r="O40" s="1"/>
      <c r="P40" s="1"/>
      <c r="Q40" s="1"/>
      <c r="R40" s="1"/>
    </row>
    <row r="41" spans="2:18" ht="15" customHeight="1">
      <c r="B41" s="7"/>
      <c r="C41" s="7"/>
      <c r="D41" s="7"/>
      <c r="J41" s="1"/>
      <c r="K41" s="1"/>
      <c r="L41" s="1"/>
      <c r="M41" s="1"/>
      <c r="N41" s="1"/>
      <c r="O41" s="1"/>
      <c r="P41" s="1"/>
      <c r="Q41" s="1"/>
      <c r="R41" s="1"/>
    </row>
    <row r="42" spans="2:18" ht="14.25" thickBot="1"/>
    <row r="43" spans="2:18" ht="45" customHeight="1" thickTop="1" thickBot="1">
      <c r="B43" s="478" t="s">
        <v>213</v>
      </c>
      <c r="C43" s="478"/>
      <c r="D43" s="478" t="s">
        <v>214</v>
      </c>
      <c r="E43" s="478"/>
      <c r="F43" s="478"/>
      <c r="G43" s="479">
        <f>E30+H38</f>
        <v>259164</v>
      </c>
      <c r="H43" s="480"/>
      <c r="I43" s="310" t="s">
        <v>27</v>
      </c>
      <c r="J43" s="324"/>
    </row>
    <row r="44" spans="2:18" ht="14.25" thickTop="1"/>
  </sheetData>
  <mergeCells count="40">
    <mergeCell ref="B26:C26"/>
    <mergeCell ref="B23:C23"/>
    <mergeCell ref="B25:C25"/>
    <mergeCell ref="B24:C24"/>
    <mergeCell ref="B27:C27"/>
    <mergeCell ref="K27:L27"/>
    <mergeCell ref="K28:L28"/>
    <mergeCell ref="B38:G38"/>
    <mergeCell ref="G30:J30"/>
    <mergeCell ref="G31:J31"/>
    <mergeCell ref="B30:D31"/>
    <mergeCell ref="B32:D32"/>
    <mergeCell ref="G32:J32"/>
    <mergeCell ref="C1:J1"/>
    <mergeCell ref="B3:C3"/>
    <mergeCell ref="B14:E14"/>
    <mergeCell ref="B6:C6"/>
    <mergeCell ref="B34:D34"/>
    <mergeCell ref="G34:J34"/>
    <mergeCell ref="B16:C16"/>
    <mergeCell ref="H6:I6"/>
    <mergeCell ref="H7:I13"/>
    <mergeCell ref="H14:K14"/>
    <mergeCell ref="B17:C19"/>
    <mergeCell ref="D17:D19"/>
    <mergeCell ref="H16:I16"/>
    <mergeCell ref="H17:I17"/>
    <mergeCell ref="H18:I18"/>
    <mergeCell ref="B7:C13"/>
    <mergeCell ref="B43:C43"/>
    <mergeCell ref="D43:F43"/>
    <mergeCell ref="G43:H43"/>
    <mergeCell ref="B36:D36"/>
    <mergeCell ref="B28:F28"/>
    <mergeCell ref="B15:C15"/>
    <mergeCell ref="B20:E20"/>
    <mergeCell ref="H19:I19"/>
    <mergeCell ref="H20:I20"/>
    <mergeCell ref="K19:L19"/>
    <mergeCell ref="K20:L20"/>
  </mergeCells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DA0F-8295-4C02-9D49-0D950636EEE2}">
  <dimension ref="B1:R27"/>
  <sheetViews>
    <sheetView workbookViewId="0">
      <selection activeCell="F18" sqref="F18:F19"/>
    </sheetView>
  </sheetViews>
  <sheetFormatPr defaultRowHeight="13.5"/>
  <cols>
    <col min="1" max="1" width="4.375" customWidth="1"/>
    <col min="5" max="5" width="9" customWidth="1"/>
    <col min="6" max="6" width="4" customWidth="1"/>
    <col min="8" max="9" width="9" customWidth="1"/>
    <col min="10" max="10" width="4.875" customWidth="1"/>
  </cols>
  <sheetData>
    <row r="1" spans="2:18">
      <c r="G1" s="365" t="s">
        <v>358</v>
      </c>
      <c r="H1" s="377" t="s">
        <v>359</v>
      </c>
      <c r="I1" s="365" t="s">
        <v>360</v>
      </c>
      <c r="J1" s="334"/>
      <c r="K1" s="334"/>
    </row>
    <row r="2" spans="2:18">
      <c r="G2" s="363"/>
      <c r="I2" s="363"/>
    </row>
    <row r="3" spans="2:18">
      <c r="G3" s="363"/>
      <c r="I3" s="363"/>
    </row>
    <row r="4" spans="2:18">
      <c r="G4" s="364"/>
      <c r="H4" s="376"/>
      <c r="I4" s="364"/>
    </row>
    <row r="5" spans="2:18" ht="43.5" customHeight="1">
      <c r="C5" s="693" t="s">
        <v>361</v>
      </c>
      <c r="D5" s="693"/>
      <c r="E5" s="693"/>
      <c r="F5" s="693"/>
      <c r="G5" s="693"/>
      <c r="H5" s="693"/>
      <c r="I5" s="693"/>
      <c r="J5" s="693"/>
    </row>
    <row r="7" spans="2:18" ht="14.25" thickBot="1"/>
    <row r="8" spans="2:18" ht="37.5" customHeight="1" thickBot="1">
      <c r="B8" s="473" t="s">
        <v>215</v>
      </c>
      <c r="C8" s="475"/>
      <c r="D8" s="366"/>
      <c r="E8" s="366"/>
      <c r="F8" s="366"/>
      <c r="G8" s="366"/>
      <c r="H8" s="366"/>
      <c r="I8" s="366"/>
      <c r="J8" s="366"/>
      <c r="K8" s="367"/>
      <c r="L8" s="1"/>
      <c r="M8" s="1"/>
      <c r="N8" s="1"/>
      <c r="O8" s="1"/>
      <c r="P8" s="1"/>
      <c r="Q8" s="1"/>
      <c r="R8" s="1"/>
    </row>
    <row r="9" spans="2:18" ht="15.7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 ht="30.75" customHeight="1">
      <c r="B10" s="298" t="s">
        <v>260</v>
      </c>
      <c r="C10" s="73"/>
      <c r="D10" s="13"/>
      <c r="E10" s="1"/>
      <c r="F10" s="1"/>
      <c r="G10" s="1"/>
      <c r="H10" s="300" t="s">
        <v>247</v>
      </c>
      <c r="I10" s="300"/>
      <c r="J10" s="1"/>
      <c r="K10" s="1"/>
      <c r="L10" s="1"/>
      <c r="M10" s="1"/>
      <c r="N10" s="1"/>
      <c r="O10" s="1"/>
      <c r="P10" s="1"/>
      <c r="Q10" s="1"/>
      <c r="R10" s="1"/>
    </row>
    <row r="11" spans="2:18" ht="43.5" customHeight="1">
      <c r="B11" s="445" t="s">
        <v>236</v>
      </c>
      <c r="C11" s="446"/>
      <c r="D11" s="11" t="s">
        <v>235</v>
      </c>
      <c r="E11" s="182" t="s">
        <v>241</v>
      </c>
      <c r="F11" s="11" t="s">
        <v>229</v>
      </c>
      <c r="G11" s="354" t="s">
        <v>240</v>
      </c>
      <c r="H11" s="702" t="s">
        <v>241</v>
      </c>
      <c r="I11" s="703"/>
      <c r="J11" s="182" t="s">
        <v>363</v>
      </c>
      <c r="K11" s="264" t="s">
        <v>362</v>
      </c>
      <c r="L11" s="1"/>
      <c r="M11" s="1"/>
      <c r="N11" s="1"/>
      <c r="O11" s="1"/>
      <c r="P11" s="1"/>
      <c r="Q11" s="1"/>
      <c r="R11" s="1"/>
    </row>
    <row r="12" spans="2:18" ht="21.75" customHeight="1">
      <c r="B12" s="462" t="s">
        <v>237</v>
      </c>
      <c r="C12" s="453"/>
      <c r="D12" s="468" t="s">
        <v>238</v>
      </c>
      <c r="E12" s="700">
        <v>3300</v>
      </c>
      <c r="F12" s="468">
        <v>3</v>
      </c>
      <c r="G12" s="697">
        <f>E12*F12</f>
        <v>9900</v>
      </c>
      <c r="H12" s="706">
        <v>8000</v>
      </c>
      <c r="I12" s="707"/>
      <c r="J12" s="699">
        <f>F12</f>
        <v>3</v>
      </c>
      <c r="K12" s="704">
        <f>H12*J12</f>
        <v>24000</v>
      </c>
      <c r="L12" s="1"/>
      <c r="M12" s="1"/>
      <c r="N12" s="1"/>
      <c r="O12" s="1"/>
      <c r="P12" s="1"/>
      <c r="Q12" s="1"/>
      <c r="R12" s="1"/>
    </row>
    <row r="13" spans="2:18" ht="21.75" customHeight="1">
      <c r="B13" s="454"/>
      <c r="C13" s="455"/>
      <c r="D13" s="470"/>
      <c r="E13" s="701"/>
      <c r="F13" s="470"/>
      <c r="G13" s="698"/>
      <c r="H13" s="708"/>
      <c r="I13" s="709"/>
      <c r="J13" s="699"/>
      <c r="K13" s="705"/>
      <c r="L13" s="1"/>
      <c r="M13" s="1"/>
      <c r="N13" s="1"/>
      <c r="O13" s="1"/>
      <c r="P13" s="1"/>
      <c r="Q13" s="1"/>
      <c r="R13" s="1"/>
    </row>
    <row r="14" spans="2:18" ht="21.75" customHeight="1">
      <c r="B14" s="454"/>
      <c r="C14" s="455"/>
      <c r="D14" s="468" t="s">
        <v>239</v>
      </c>
      <c r="E14" s="700">
        <v>4400</v>
      </c>
      <c r="F14" s="468">
        <v>0</v>
      </c>
      <c r="G14" s="697">
        <f t="shared" ref="G14:G18" si="0">E14*F14</f>
        <v>0</v>
      </c>
      <c r="H14" s="706">
        <v>9500</v>
      </c>
      <c r="I14" s="707"/>
      <c r="J14" s="699">
        <f>F14</f>
        <v>0</v>
      </c>
      <c r="K14" s="704">
        <f t="shared" ref="K14" si="1">H14*J14</f>
        <v>0</v>
      </c>
      <c r="L14" s="1"/>
      <c r="M14" s="1"/>
      <c r="N14" s="1"/>
      <c r="O14" s="1"/>
      <c r="P14" s="1"/>
      <c r="Q14" s="1"/>
      <c r="R14" s="1"/>
    </row>
    <row r="15" spans="2:18" ht="21.75" customHeight="1">
      <c r="B15" s="456"/>
      <c r="C15" s="457"/>
      <c r="D15" s="470"/>
      <c r="E15" s="701"/>
      <c r="F15" s="470"/>
      <c r="G15" s="698"/>
      <c r="H15" s="708"/>
      <c r="I15" s="709"/>
      <c r="J15" s="699"/>
      <c r="K15" s="705"/>
      <c r="L15" s="1"/>
      <c r="M15" s="1"/>
      <c r="N15" s="1"/>
      <c r="O15" s="1"/>
      <c r="P15" s="1"/>
      <c r="Q15" s="1"/>
      <c r="R15" s="1"/>
    </row>
    <row r="16" spans="2:18" ht="21.75" customHeight="1">
      <c r="B16" s="462" t="s">
        <v>105</v>
      </c>
      <c r="C16" s="453"/>
      <c r="D16" s="468" t="s">
        <v>238</v>
      </c>
      <c r="E16" s="700">
        <v>1760</v>
      </c>
      <c r="F16" s="468">
        <v>1</v>
      </c>
      <c r="G16" s="697">
        <f t="shared" si="0"/>
        <v>1760</v>
      </c>
      <c r="H16" s="706">
        <v>2600</v>
      </c>
      <c r="I16" s="707"/>
      <c r="J16" s="699">
        <f>F16</f>
        <v>1</v>
      </c>
      <c r="K16" s="704">
        <f t="shared" ref="K16" si="2">H16*J16</f>
        <v>2600</v>
      </c>
      <c r="L16" s="1"/>
      <c r="M16" s="1"/>
      <c r="N16" s="1"/>
      <c r="O16" s="1"/>
      <c r="P16" s="1"/>
      <c r="Q16" s="1"/>
      <c r="R16" s="1"/>
    </row>
    <row r="17" spans="2:18" ht="21.75" customHeight="1">
      <c r="B17" s="454"/>
      <c r="C17" s="455"/>
      <c r="D17" s="470"/>
      <c r="E17" s="701"/>
      <c r="F17" s="470"/>
      <c r="G17" s="698"/>
      <c r="H17" s="708"/>
      <c r="I17" s="709"/>
      <c r="J17" s="699"/>
      <c r="K17" s="705"/>
      <c r="L17" s="1"/>
      <c r="M17" s="1"/>
      <c r="N17" s="1"/>
      <c r="O17" s="1"/>
      <c r="P17" s="1"/>
      <c r="Q17" s="1"/>
      <c r="R17" s="1"/>
    </row>
    <row r="18" spans="2:18" ht="21.75" customHeight="1">
      <c r="B18" s="454"/>
      <c r="C18" s="455"/>
      <c r="D18" s="468" t="s">
        <v>239</v>
      </c>
      <c r="E18" s="700">
        <v>2420</v>
      </c>
      <c r="F18" s="468">
        <v>0</v>
      </c>
      <c r="G18" s="697">
        <f t="shared" si="0"/>
        <v>0</v>
      </c>
      <c r="H18" s="706">
        <v>3850</v>
      </c>
      <c r="I18" s="707"/>
      <c r="J18" s="699">
        <f>F18</f>
        <v>0</v>
      </c>
      <c r="K18" s="704">
        <f t="shared" ref="K18" si="3">H18*J18</f>
        <v>0</v>
      </c>
      <c r="L18" s="1"/>
      <c r="M18" s="1"/>
      <c r="N18" s="1"/>
      <c r="O18" s="1"/>
      <c r="P18" s="1"/>
      <c r="Q18" s="1"/>
      <c r="R18" s="1"/>
    </row>
    <row r="19" spans="2:18" ht="21.75" customHeight="1">
      <c r="B19" s="456"/>
      <c r="C19" s="457"/>
      <c r="D19" s="470"/>
      <c r="E19" s="701"/>
      <c r="F19" s="470"/>
      <c r="G19" s="698"/>
      <c r="H19" s="708"/>
      <c r="I19" s="709"/>
      <c r="J19" s="699"/>
      <c r="K19" s="705"/>
      <c r="L19" s="1"/>
      <c r="M19" s="1"/>
      <c r="N19" s="1"/>
      <c r="O19" s="1"/>
      <c r="P19" s="1"/>
      <c r="Q19" s="1"/>
      <c r="R19" s="1"/>
    </row>
    <row r="20" spans="2:18" ht="43.5" customHeight="1">
      <c r="B20" s="445" t="s">
        <v>312</v>
      </c>
      <c r="C20" s="486"/>
      <c r="D20" s="486"/>
      <c r="E20" s="446"/>
      <c r="F20" s="11">
        <f>SUM(F12:F18)</f>
        <v>4</v>
      </c>
      <c r="G20" s="301">
        <f>SUM(G12:G18)</f>
        <v>11660</v>
      </c>
      <c r="H20" s="702" t="s">
        <v>365</v>
      </c>
      <c r="I20" s="703"/>
      <c r="J20" s="306">
        <f>SUM(J12:J18)</f>
        <v>4</v>
      </c>
      <c r="K20" s="369">
        <f>SUM(K12:K19)</f>
        <v>26600</v>
      </c>
      <c r="L20" s="1"/>
      <c r="M20" s="1"/>
      <c r="N20" s="1"/>
      <c r="O20" s="1"/>
      <c r="P20" s="1"/>
      <c r="Q20" s="1"/>
      <c r="R20" s="1"/>
    </row>
    <row r="21" spans="2:18" ht="15.75">
      <c r="B21" s="1"/>
      <c r="C21" s="1"/>
      <c r="D21" s="1"/>
      <c r="E21" s="460"/>
      <c r="F21" s="460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44.25" customHeight="1">
      <c r="B22" s="694" t="s">
        <v>364</v>
      </c>
      <c r="C22" s="695"/>
      <c r="D22" s="696"/>
      <c r="E22" s="368">
        <f>K20*0.09</f>
        <v>2394</v>
      </c>
      <c r="F22" s="264" t="s">
        <v>27</v>
      </c>
      <c r="G22" s="445" t="s">
        <v>212</v>
      </c>
      <c r="H22" s="486"/>
      <c r="I22" s="486"/>
      <c r="J22" s="486"/>
      <c r="K22" s="446"/>
      <c r="L22" s="1"/>
      <c r="M22" s="1"/>
      <c r="N22" s="1"/>
      <c r="O22" s="1"/>
      <c r="P22" s="1"/>
      <c r="Q22" s="1"/>
      <c r="R22" s="1"/>
    </row>
    <row r="23" spans="2:18" ht="14.25" customHeight="1"/>
    <row r="24" spans="2:18" ht="43.5" customHeight="1">
      <c r="B24" s="688" t="s">
        <v>244</v>
      </c>
      <c r="C24" s="688"/>
      <c r="D24" s="299">
        <f>G20+E22</f>
        <v>14054</v>
      </c>
      <c r="E24" s="370" t="s">
        <v>27</v>
      </c>
      <c r="G24" s="445" t="s">
        <v>245</v>
      </c>
      <c r="H24" s="446"/>
      <c r="I24" s="371">
        <f>K20</f>
        <v>26600</v>
      </c>
      <c r="J24" s="373" t="s">
        <v>27</v>
      </c>
      <c r="K24" s="372"/>
    </row>
    <row r="26" spans="2:18" ht="1.5" customHeight="1" thickBot="1"/>
    <row r="27" spans="2:18" ht="45" customHeight="1" thickBot="1">
      <c r="B27" s="689" t="s">
        <v>213</v>
      </c>
      <c r="C27" s="690"/>
      <c r="D27" s="691" t="s">
        <v>246</v>
      </c>
      <c r="E27" s="691"/>
      <c r="F27" s="691"/>
      <c r="G27" s="692">
        <f>D24+I24</f>
        <v>40654</v>
      </c>
      <c r="H27" s="692"/>
      <c r="I27" s="374" t="s">
        <v>27</v>
      </c>
      <c r="J27" s="141"/>
      <c r="K27" s="375"/>
    </row>
  </sheetData>
  <mergeCells count="44">
    <mergeCell ref="G22:K22"/>
    <mergeCell ref="H11:I11"/>
    <mergeCell ref="K12:K13"/>
    <mergeCell ref="K14:K15"/>
    <mergeCell ref="K16:K17"/>
    <mergeCell ref="K18:K19"/>
    <mergeCell ref="H12:I13"/>
    <mergeCell ref="H14:I15"/>
    <mergeCell ref="H16:I17"/>
    <mergeCell ref="H18:I19"/>
    <mergeCell ref="J16:J17"/>
    <mergeCell ref="J12:J13"/>
    <mergeCell ref="J14:J15"/>
    <mergeCell ref="H20:I20"/>
    <mergeCell ref="G16:G17"/>
    <mergeCell ref="D12:D13"/>
    <mergeCell ref="D14:D15"/>
    <mergeCell ref="D16:D17"/>
    <mergeCell ref="D18:D19"/>
    <mergeCell ref="E12:E13"/>
    <mergeCell ref="E14:E15"/>
    <mergeCell ref="E16:E17"/>
    <mergeCell ref="E18:E19"/>
    <mergeCell ref="C5:J5"/>
    <mergeCell ref="B8:C8"/>
    <mergeCell ref="B11:C11"/>
    <mergeCell ref="B22:D22"/>
    <mergeCell ref="E21:F21"/>
    <mergeCell ref="B20:E20"/>
    <mergeCell ref="B12:C15"/>
    <mergeCell ref="F12:F13"/>
    <mergeCell ref="F14:F15"/>
    <mergeCell ref="G12:G13"/>
    <mergeCell ref="G14:G15"/>
    <mergeCell ref="B16:C19"/>
    <mergeCell ref="F18:F19"/>
    <mergeCell ref="G18:G19"/>
    <mergeCell ref="J18:J19"/>
    <mergeCell ref="F16:F17"/>
    <mergeCell ref="B24:C24"/>
    <mergeCell ref="G24:H24"/>
    <mergeCell ref="B27:C27"/>
    <mergeCell ref="D27:F27"/>
    <mergeCell ref="G27:H27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FBD77-D9C5-4A30-8588-89CFD1B3BCF9}">
  <dimension ref="B1:R48"/>
  <sheetViews>
    <sheetView workbookViewId="0">
      <selection activeCell="J4" sqref="J4"/>
    </sheetView>
  </sheetViews>
  <sheetFormatPr defaultRowHeight="13.5"/>
  <cols>
    <col min="1" max="1" width="4.375" customWidth="1"/>
    <col min="5" max="5" width="9" customWidth="1"/>
    <col min="6" max="6" width="4" customWidth="1"/>
  </cols>
  <sheetData>
    <row r="1" spans="2:18" ht="18.75" customHeight="1" thickBot="1">
      <c r="B1" s="1"/>
      <c r="C1" s="385" t="s">
        <v>221</v>
      </c>
      <c r="D1" s="385"/>
      <c r="E1" s="385"/>
      <c r="F1" s="385"/>
      <c r="G1" s="385"/>
      <c r="H1" s="387" t="s">
        <v>358</v>
      </c>
      <c r="I1" s="182" t="s">
        <v>359</v>
      </c>
      <c r="J1" s="182" t="s">
        <v>360</v>
      </c>
      <c r="K1" s="1"/>
      <c r="L1" s="1"/>
      <c r="M1" s="1"/>
      <c r="N1" s="1"/>
      <c r="O1" s="1"/>
      <c r="P1" s="1"/>
      <c r="Q1" s="1"/>
      <c r="R1" s="1"/>
    </row>
    <row r="2" spans="2:18" ht="30" customHeight="1" thickBot="1">
      <c r="B2" s="390" t="s">
        <v>366</v>
      </c>
      <c r="C2" s="389"/>
      <c r="D2" s="366"/>
      <c r="E2" s="366"/>
      <c r="F2" s="388"/>
      <c r="G2" s="296"/>
      <c r="H2" s="386"/>
      <c r="I2" s="386"/>
      <c r="J2" s="386"/>
      <c r="K2" s="1"/>
      <c r="L2" s="1"/>
      <c r="M2" s="1"/>
      <c r="N2" s="1"/>
      <c r="O2" s="1"/>
      <c r="P2" s="1"/>
      <c r="Q2" s="1"/>
      <c r="R2" s="1"/>
    </row>
    <row r="3" spans="2:18" ht="15.7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2:18" ht="21.75" customHeight="1">
      <c r="B4" s="73" t="s">
        <v>260</v>
      </c>
      <c r="C4" s="73"/>
      <c r="D4" s="13"/>
      <c r="E4" s="1"/>
      <c r="F4" s="1"/>
      <c r="G4" s="1"/>
      <c r="H4" s="7" t="s">
        <v>247</v>
      </c>
      <c r="I4" s="7"/>
      <c r="J4" s="1"/>
      <c r="K4" s="1"/>
      <c r="L4" s="1"/>
      <c r="M4" s="1"/>
      <c r="N4" s="1"/>
      <c r="O4" s="1"/>
      <c r="P4" s="1"/>
      <c r="Q4" s="1"/>
      <c r="R4" s="1"/>
    </row>
    <row r="5" spans="2:18" ht="15" customHeight="1">
      <c r="B5" s="11" t="s">
        <v>258</v>
      </c>
      <c r="C5" s="11" t="s">
        <v>233</v>
      </c>
      <c r="D5" s="11" t="s">
        <v>234</v>
      </c>
      <c r="E5" s="11" t="s">
        <v>228</v>
      </c>
      <c r="F5" s="11" t="s">
        <v>229</v>
      </c>
      <c r="G5" s="391" t="s">
        <v>240</v>
      </c>
      <c r="H5" s="264" t="s">
        <v>228</v>
      </c>
      <c r="I5" s="11" t="s">
        <v>229</v>
      </c>
      <c r="J5" s="11" t="s">
        <v>240</v>
      </c>
      <c r="K5" s="1"/>
      <c r="L5" s="1"/>
      <c r="M5" s="1"/>
      <c r="N5" s="1"/>
      <c r="O5" s="1"/>
      <c r="P5" s="1"/>
      <c r="Q5" s="1"/>
      <c r="R5" s="1"/>
    </row>
    <row r="6" spans="2:18" ht="15" customHeight="1">
      <c r="B6" s="458" t="s">
        <v>222</v>
      </c>
      <c r="C6" s="288" t="s">
        <v>93</v>
      </c>
      <c r="D6" s="387" t="s">
        <v>368</v>
      </c>
      <c r="E6" s="292">
        <v>3570</v>
      </c>
      <c r="F6" s="288">
        <v>1</v>
      </c>
      <c r="G6" s="301">
        <f>E6*F6</f>
        <v>3570</v>
      </c>
      <c r="H6" s="294">
        <v>3330</v>
      </c>
      <c r="I6" s="288">
        <f>F6</f>
        <v>1</v>
      </c>
      <c r="J6" s="292">
        <f>H6*I6</f>
        <v>3330</v>
      </c>
      <c r="K6" s="1"/>
      <c r="L6" s="1"/>
      <c r="M6" s="1"/>
      <c r="N6" s="1"/>
      <c r="O6" s="1"/>
      <c r="P6" s="1"/>
      <c r="Q6" s="1"/>
      <c r="R6" s="1"/>
    </row>
    <row r="7" spans="2:18" ht="15" customHeight="1">
      <c r="B7" s="458"/>
      <c r="C7" s="288" t="s">
        <v>223</v>
      </c>
      <c r="D7" s="387" t="s">
        <v>368</v>
      </c>
      <c r="E7" s="292">
        <v>3541</v>
      </c>
      <c r="F7" s="288">
        <v>1</v>
      </c>
      <c r="G7" s="301">
        <f t="shared" ref="G7:G14" si="0">E7*F7</f>
        <v>3541</v>
      </c>
      <c r="H7" s="294">
        <v>2990</v>
      </c>
      <c r="I7" s="289">
        <f t="shared" ref="I7:I10" si="1">F7</f>
        <v>1</v>
      </c>
      <c r="J7" s="292">
        <f>H7*I7</f>
        <v>2990</v>
      </c>
      <c r="K7" s="1"/>
      <c r="L7" s="1"/>
      <c r="M7" s="1"/>
      <c r="N7" s="1"/>
      <c r="O7" s="1"/>
      <c r="P7" s="1"/>
      <c r="Q7" s="1"/>
      <c r="R7" s="1"/>
    </row>
    <row r="8" spans="2:18" ht="15" customHeight="1">
      <c r="B8" s="458"/>
      <c r="C8" s="288" t="s">
        <v>223</v>
      </c>
      <c r="D8" s="387" t="s">
        <v>369</v>
      </c>
      <c r="E8" s="292">
        <v>1840</v>
      </c>
      <c r="F8" s="288">
        <v>0</v>
      </c>
      <c r="G8" s="301">
        <f t="shared" si="0"/>
        <v>0</v>
      </c>
      <c r="H8" s="294">
        <v>1890</v>
      </c>
      <c r="I8" s="289">
        <f t="shared" si="1"/>
        <v>0</v>
      </c>
      <c r="J8" s="292">
        <f t="shared" ref="J8:J10" si="2">H8*I8</f>
        <v>0</v>
      </c>
      <c r="K8" s="1"/>
      <c r="L8" s="1"/>
      <c r="M8" s="1"/>
      <c r="N8" s="1"/>
      <c r="O8" s="1"/>
      <c r="P8" s="1"/>
      <c r="Q8" s="1"/>
      <c r="R8" s="1"/>
    </row>
    <row r="9" spans="2:18" ht="15" customHeight="1">
      <c r="B9" s="458"/>
      <c r="C9" s="291" t="s">
        <v>224</v>
      </c>
      <c r="D9" s="387" t="s">
        <v>370</v>
      </c>
      <c r="E9" s="292">
        <v>1230</v>
      </c>
      <c r="F9" s="288">
        <v>0</v>
      </c>
      <c r="G9" s="301">
        <f t="shared" si="0"/>
        <v>0</v>
      </c>
      <c r="H9" s="294">
        <v>1440</v>
      </c>
      <c r="I9" s="289">
        <f t="shared" si="1"/>
        <v>0</v>
      </c>
      <c r="J9" s="292">
        <f t="shared" si="2"/>
        <v>0</v>
      </c>
      <c r="K9" s="1"/>
      <c r="L9" s="1"/>
      <c r="M9" s="1"/>
      <c r="N9" s="1"/>
      <c r="O9" s="1"/>
      <c r="P9" s="1"/>
      <c r="Q9" s="1"/>
      <c r="R9" s="1"/>
    </row>
    <row r="10" spans="2:18" ht="15" customHeight="1">
      <c r="B10" s="458"/>
      <c r="C10" s="288" t="s">
        <v>225</v>
      </c>
      <c r="D10" s="11" t="s">
        <v>227</v>
      </c>
      <c r="E10" s="290">
        <v>1365</v>
      </c>
      <c r="F10" s="288">
        <v>0</v>
      </c>
      <c r="G10" s="301">
        <f t="shared" si="0"/>
        <v>0</v>
      </c>
      <c r="H10" s="294">
        <v>1500</v>
      </c>
      <c r="I10" s="289">
        <f t="shared" si="1"/>
        <v>0</v>
      </c>
      <c r="J10" s="292">
        <f t="shared" si="2"/>
        <v>0</v>
      </c>
      <c r="K10" s="1"/>
      <c r="L10" s="1"/>
      <c r="M10" s="1"/>
      <c r="N10" s="1"/>
      <c r="O10" s="1"/>
      <c r="P10" s="1"/>
      <c r="Q10" s="1"/>
      <c r="R10" s="1"/>
    </row>
    <row r="11" spans="2:18" ht="15" customHeight="1">
      <c r="B11" s="458"/>
      <c r="C11" s="288" t="s">
        <v>226</v>
      </c>
      <c r="D11" s="11" t="s">
        <v>232</v>
      </c>
      <c r="E11" s="288">
        <v>700</v>
      </c>
      <c r="F11" s="288">
        <v>0</v>
      </c>
      <c r="G11" s="301">
        <f t="shared" si="0"/>
        <v>0</v>
      </c>
      <c r="H11" s="295"/>
      <c r="I11" s="293"/>
      <c r="J11" s="292">
        <v>0</v>
      </c>
      <c r="K11" s="1"/>
      <c r="L11" s="1"/>
      <c r="M11" s="1"/>
      <c r="N11" s="1"/>
      <c r="O11" s="1"/>
      <c r="P11" s="1"/>
      <c r="Q11" s="1"/>
      <c r="R11" s="1"/>
    </row>
    <row r="12" spans="2:18" ht="15" customHeight="1">
      <c r="B12" s="458" t="s">
        <v>231</v>
      </c>
      <c r="C12" s="288" t="s">
        <v>223</v>
      </c>
      <c r="D12" s="387" t="s">
        <v>368</v>
      </c>
      <c r="E12" s="288">
        <v>240</v>
      </c>
      <c r="F12" s="288">
        <v>0</v>
      </c>
      <c r="G12" s="301">
        <f t="shared" si="0"/>
        <v>0</v>
      </c>
      <c r="H12" s="294">
        <v>1890</v>
      </c>
      <c r="I12" s="289">
        <f t="shared" ref="I12:I14" si="3">F12</f>
        <v>0</v>
      </c>
      <c r="J12" s="292">
        <f t="shared" ref="J12:J14" si="4">H12*I12</f>
        <v>0</v>
      </c>
      <c r="K12" s="1"/>
      <c r="L12" s="1"/>
      <c r="M12" s="1"/>
      <c r="N12" s="1"/>
      <c r="O12" s="1"/>
      <c r="P12" s="1"/>
      <c r="Q12" s="1"/>
      <c r="R12" s="1"/>
    </row>
    <row r="13" spans="2:18" ht="15" customHeight="1">
      <c r="B13" s="458"/>
      <c r="C13" s="288" t="s">
        <v>223</v>
      </c>
      <c r="D13" s="387" t="s">
        <v>369</v>
      </c>
      <c r="E13" s="288">
        <v>163</v>
      </c>
      <c r="F13" s="288">
        <v>0</v>
      </c>
      <c r="G13" s="301">
        <f t="shared" si="0"/>
        <v>0</v>
      </c>
      <c r="H13" s="294">
        <v>1410</v>
      </c>
      <c r="I13" s="289">
        <f t="shared" si="3"/>
        <v>0</v>
      </c>
      <c r="J13" s="292">
        <f t="shared" si="4"/>
        <v>0</v>
      </c>
      <c r="K13" s="1"/>
      <c r="L13" s="1"/>
      <c r="M13" s="1"/>
      <c r="N13" s="1"/>
      <c r="O13" s="1"/>
      <c r="P13" s="1"/>
      <c r="Q13" s="1"/>
      <c r="R13" s="1"/>
    </row>
    <row r="14" spans="2:18" ht="15" customHeight="1">
      <c r="B14" s="458"/>
      <c r="C14" s="291" t="s">
        <v>224</v>
      </c>
      <c r="D14" s="387" t="s">
        <v>370</v>
      </c>
      <c r="E14" s="288">
        <v>134</v>
      </c>
      <c r="F14" s="288">
        <v>0</v>
      </c>
      <c r="G14" s="301">
        <f t="shared" si="0"/>
        <v>0</v>
      </c>
      <c r="H14" s="294">
        <v>1070</v>
      </c>
      <c r="I14" s="289">
        <f t="shared" si="3"/>
        <v>0</v>
      </c>
      <c r="J14" s="292">
        <f t="shared" si="4"/>
        <v>0</v>
      </c>
      <c r="K14" s="1"/>
      <c r="L14" s="1"/>
      <c r="M14" s="1"/>
      <c r="N14" s="1"/>
      <c r="O14" s="1"/>
      <c r="P14" s="1"/>
      <c r="Q14" s="1"/>
      <c r="R14" s="1"/>
    </row>
    <row r="15" spans="2:18" ht="15" customHeight="1">
      <c r="B15" s="445" t="s">
        <v>261</v>
      </c>
      <c r="C15" s="486"/>
      <c r="D15" s="486"/>
      <c r="E15" s="446"/>
      <c r="F15" s="288">
        <f>SUM(F6:F14)</f>
        <v>2</v>
      </c>
      <c r="G15" s="301">
        <f>SUM(G6:G14)</f>
        <v>7111</v>
      </c>
      <c r="H15" s="703" t="s">
        <v>243</v>
      </c>
      <c r="I15" s="710"/>
      <c r="J15" s="292">
        <f>SUM(J6:J14)</f>
        <v>6320</v>
      </c>
      <c r="K15" s="1"/>
      <c r="L15" s="1"/>
      <c r="M15" s="1"/>
      <c r="N15" s="1"/>
      <c r="O15" s="1"/>
      <c r="P15" s="1"/>
      <c r="Q15" s="1"/>
      <c r="R15" s="1"/>
    </row>
    <row r="16" spans="2:18" ht="15.75" customHeight="1">
      <c r="B16" s="47"/>
      <c r="C16" s="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21" customHeight="1">
      <c r="B17" s="7" t="s">
        <v>260</v>
      </c>
      <c r="C17" s="7"/>
      <c r="D17" s="1"/>
      <c r="E17" s="1"/>
      <c r="F17" s="1"/>
      <c r="G17" s="1"/>
      <c r="H17" s="7" t="s">
        <v>247</v>
      </c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" customHeight="1">
      <c r="B18" s="11" t="s">
        <v>258</v>
      </c>
      <c r="C18" s="11" t="s">
        <v>233</v>
      </c>
      <c r="D18" s="11" t="s">
        <v>234</v>
      </c>
      <c r="E18" s="11" t="s">
        <v>228</v>
      </c>
      <c r="F18" s="11" t="s">
        <v>229</v>
      </c>
      <c r="G18" s="391" t="s">
        <v>240</v>
      </c>
      <c r="H18" s="264" t="s">
        <v>228</v>
      </c>
      <c r="I18" s="11" t="s">
        <v>229</v>
      </c>
      <c r="J18" s="11" t="s">
        <v>240</v>
      </c>
      <c r="K18" s="1"/>
      <c r="L18" s="1"/>
      <c r="M18" s="1"/>
      <c r="N18" s="1"/>
      <c r="O18" s="1"/>
      <c r="P18" s="1"/>
      <c r="Q18" s="1"/>
      <c r="R18" s="1"/>
    </row>
    <row r="19" spans="2:18" ht="15" customHeight="1">
      <c r="B19" s="458" t="s">
        <v>256</v>
      </c>
      <c r="C19" s="11" t="s">
        <v>250</v>
      </c>
      <c r="D19" s="387" t="s">
        <v>367</v>
      </c>
      <c r="E19" s="288">
        <v>688</v>
      </c>
      <c r="F19" s="288">
        <v>1</v>
      </c>
      <c r="G19" s="301">
        <f>E19*F19</f>
        <v>688</v>
      </c>
      <c r="H19" s="294">
        <v>2580</v>
      </c>
      <c r="I19" s="288">
        <f>F19</f>
        <v>1</v>
      </c>
      <c r="J19" s="292">
        <f>H19*I19</f>
        <v>2580</v>
      </c>
      <c r="K19" s="1"/>
      <c r="L19" s="1"/>
      <c r="M19" s="1"/>
      <c r="N19" s="1"/>
      <c r="O19" s="1"/>
      <c r="P19" s="1"/>
      <c r="Q19" s="1"/>
      <c r="R19" s="1"/>
    </row>
    <row r="20" spans="2:18" ht="15" customHeight="1">
      <c r="B20" s="458"/>
      <c r="C20" s="11" t="s">
        <v>251</v>
      </c>
      <c r="D20" s="387" t="s">
        <v>368</v>
      </c>
      <c r="E20" s="288">
        <v>443</v>
      </c>
      <c r="F20" s="288">
        <v>1</v>
      </c>
      <c r="G20" s="301">
        <f t="shared" ref="G20:G24" si="5">E20*F20</f>
        <v>443</v>
      </c>
      <c r="H20" s="294">
        <v>1520</v>
      </c>
      <c r="I20" s="288">
        <f t="shared" ref="I20:I25" si="6">F20</f>
        <v>1</v>
      </c>
      <c r="J20" s="292">
        <f>H20*I20</f>
        <v>1520</v>
      </c>
      <c r="K20" s="1"/>
      <c r="L20" s="1"/>
      <c r="M20" s="1"/>
      <c r="N20" s="1"/>
      <c r="O20" s="1"/>
      <c r="P20" s="1"/>
      <c r="Q20" s="1"/>
      <c r="R20" s="1"/>
    </row>
    <row r="21" spans="2:18" ht="15" customHeight="1">
      <c r="B21" s="458"/>
      <c r="C21" s="11" t="s">
        <v>251</v>
      </c>
      <c r="D21" s="387" t="s">
        <v>369</v>
      </c>
      <c r="E21" s="288">
        <v>282</v>
      </c>
      <c r="F21" s="288">
        <v>0</v>
      </c>
      <c r="G21" s="301">
        <f t="shared" si="5"/>
        <v>0</v>
      </c>
      <c r="H21" s="294">
        <v>750</v>
      </c>
      <c r="I21" s="288">
        <f t="shared" si="6"/>
        <v>0</v>
      </c>
      <c r="J21" s="292">
        <f t="shared" ref="J21:J24" si="7">H21*I21</f>
        <v>0</v>
      </c>
      <c r="K21" s="1"/>
      <c r="L21" s="1"/>
      <c r="M21" s="1"/>
      <c r="N21" s="1"/>
      <c r="O21" s="1"/>
      <c r="P21" s="1"/>
      <c r="Q21" s="1"/>
      <c r="R21" s="1"/>
    </row>
    <row r="22" spans="2:18" ht="15" customHeight="1">
      <c r="B22" s="458"/>
      <c r="C22" s="11" t="s">
        <v>252</v>
      </c>
      <c r="D22" s="387" t="s">
        <v>370</v>
      </c>
      <c r="E22" s="288">
        <v>213</v>
      </c>
      <c r="F22" s="288">
        <v>0</v>
      </c>
      <c r="G22" s="301">
        <f t="shared" si="5"/>
        <v>0</v>
      </c>
      <c r="H22" s="294">
        <v>630</v>
      </c>
      <c r="I22" s="288">
        <f t="shared" si="6"/>
        <v>0</v>
      </c>
      <c r="J22" s="292">
        <f t="shared" si="7"/>
        <v>0</v>
      </c>
      <c r="K22" s="1"/>
      <c r="L22" s="1"/>
      <c r="M22" s="1"/>
      <c r="N22" s="1"/>
      <c r="O22" s="1"/>
      <c r="P22" s="1"/>
      <c r="Q22" s="1"/>
      <c r="R22" s="1"/>
    </row>
    <row r="23" spans="2:18" ht="15" customHeight="1">
      <c r="B23" s="458"/>
      <c r="C23" s="11" t="s">
        <v>253</v>
      </c>
      <c r="D23" s="387" t="s">
        <v>368</v>
      </c>
      <c r="E23" s="288">
        <v>458</v>
      </c>
      <c r="F23" s="288">
        <v>0</v>
      </c>
      <c r="G23" s="301">
        <f t="shared" si="5"/>
        <v>0</v>
      </c>
      <c r="H23" s="294">
        <v>2240</v>
      </c>
      <c r="I23" s="288">
        <f t="shared" si="6"/>
        <v>0</v>
      </c>
      <c r="J23" s="292">
        <f t="shared" si="7"/>
        <v>0</v>
      </c>
      <c r="K23" s="1"/>
      <c r="L23" s="1"/>
      <c r="M23" s="1"/>
      <c r="N23" s="1"/>
      <c r="O23" s="1"/>
      <c r="P23" s="1"/>
      <c r="Q23" s="1"/>
      <c r="R23" s="1"/>
    </row>
    <row r="24" spans="2:18" ht="15" customHeight="1">
      <c r="B24" s="458"/>
      <c r="C24" s="11" t="s">
        <v>254</v>
      </c>
      <c r="D24" s="387" t="s">
        <v>368</v>
      </c>
      <c r="E24" s="288">
        <v>443</v>
      </c>
      <c r="F24" s="288">
        <v>0</v>
      </c>
      <c r="G24" s="301">
        <f t="shared" si="5"/>
        <v>0</v>
      </c>
      <c r="H24" s="294">
        <v>1520</v>
      </c>
      <c r="I24" s="288">
        <f t="shared" si="6"/>
        <v>0</v>
      </c>
      <c r="J24" s="292">
        <f t="shared" si="7"/>
        <v>0</v>
      </c>
      <c r="K24" s="1"/>
      <c r="L24" s="1"/>
      <c r="M24" s="1"/>
      <c r="N24" s="1"/>
      <c r="O24" s="1"/>
      <c r="P24" s="1"/>
      <c r="Q24" s="1"/>
      <c r="R24" s="1"/>
    </row>
    <row r="25" spans="2:18" ht="15" customHeight="1">
      <c r="B25" s="458"/>
      <c r="C25" s="11" t="s">
        <v>255</v>
      </c>
      <c r="D25" s="293"/>
      <c r="E25" s="304"/>
      <c r="F25" s="288">
        <v>1</v>
      </c>
      <c r="G25" s="392" t="s">
        <v>371</v>
      </c>
      <c r="H25" s="294">
        <v>350</v>
      </c>
      <c r="I25" s="288">
        <f t="shared" si="6"/>
        <v>1</v>
      </c>
      <c r="J25" s="292">
        <f>H25*I25</f>
        <v>350</v>
      </c>
      <c r="K25" s="1"/>
      <c r="L25" s="1"/>
      <c r="M25" s="1"/>
      <c r="N25" s="1"/>
      <c r="O25" s="1"/>
      <c r="P25" s="1"/>
      <c r="Q25" s="1"/>
      <c r="R25" s="1"/>
    </row>
    <row r="26" spans="2:18" ht="15" customHeight="1">
      <c r="B26" s="458" t="s">
        <v>262</v>
      </c>
      <c r="C26" s="458"/>
      <c r="D26" s="458"/>
      <c r="E26" s="458"/>
      <c r="F26" s="288">
        <f>SUM(F19:F25)</f>
        <v>3</v>
      </c>
      <c r="G26" s="301">
        <f>SUM(G19:G25)</f>
        <v>1131</v>
      </c>
      <c r="H26" s="711" t="s">
        <v>264</v>
      </c>
      <c r="I26" s="496"/>
      <c r="J26" s="292">
        <f>SUM(J19:J25)</f>
        <v>4450</v>
      </c>
      <c r="K26" s="1"/>
      <c r="L26" s="1"/>
      <c r="M26" s="1"/>
      <c r="N26" s="1"/>
      <c r="O26" s="1"/>
      <c r="P26" s="1"/>
      <c r="Q26" s="1"/>
      <c r="R26" s="1"/>
    </row>
    <row r="27" spans="2:18" ht="15" customHeight="1">
      <c r="B27" s="47"/>
      <c r="C27" s="47"/>
      <c r="D27" s="47"/>
      <c r="E27" s="47"/>
      <c r="F27" s="7"/>
      <c r="G27" s="303"/>
      <c r="H27" s="303"/>
      <c r="I27" s="7"/>
      <c r="J27" s="303"/>
      <c r="K27" s="1"/>
      <c r="L27" s="1"/>
      <c r="M27" s="1"/>
      <c r="N27" s="1"/>
      <c r="O27" s="1"/>
      <c r="P27" s="1"/>
      <c r="Q27" s="1"/>
      <c r="R27" s="1"/>
    </row>
    <row r="28" spans="2:18" ht="21.75" customHeight="1">
      <c r="B28" s="7" t="s">
        <v>260</v>
      </c>
      <c r="C28" s="47"/>
      <c r="D28" s="47"/>
      <c r="E28" s="47"/>
      <c r="F28" s="7"/>
      <c r="G28" s="303"/>
      <c r="H28" s="7" t="s">
        <v>247</v>
      </c>
      <c r="I28" s="7"/>
      <c r="J28" s="303"/>
      <c r="K28" s="1"/>
      <c r="L28" s="1"/>
      <c r="M28" s="1"/>
      <c r="N28" s="1"/>
      <c r="O28" s="1"/>
      <c r="P28" s="1"/>
      <c r="Q28" s="1"/>
      <c r="R28" s="1"/>
    </row>
    <row r="29" spans="2:18" ht="15" customHeight="1">
      <c r="B29" s="11" t="s">
        <v>258</v>
      </c>
      <c r="C29" s="11" t="s">
        <v>233</v>
      </c>
      <c r="D29" s="11" t="s">
        <v>234</v>
      </c>
      <c r="E29" s="11" t="s">
        <v>228</v>
      </c>
      <c r="F29" s="11" t="s">
        <v>229</v>
      </c>
      <c r="G29" s="391" t="s">
        <v>240</v>
      </c>
      <c r="H29" s="264" t="s">
        <v>228</v>
      </c>
      <c r="I29" s="11" t="s">
        <v>229</v>
      </c>
      <c r="J29" s="11" t="s">
        <v>240</v>
      </c>
      <c r="K29" s="1"/>
      <c r="L29" s="1"/>
      <c r="M29" s="1"/>
      <c r="N29" s="1"/>
      <c r="O29" s="1"/>
      <c r="P29" s="1"/>
      <c r="Q29" s="1"/>
      <c r="R29" s="1"/>
    </row>
    <row r="30" spans="2:18" ht="15" customHeight="1">
      <c r="B30" s="468" t="s">
        <v>257</v>
      </c>
      <c r="C30" s="11" t="s">
        <v>250</v>
      </c>
      <c r="D30" s="387" t="s">
        <v>367</v>
      </c>
      <c r="E30" s="292">
        <v>1844</v>
      </c>
      <c r="F30" s="288">
        <v>1</v>
      </c>
      <c r="G30" s="301">
        <f>E30*F30</f>
        <v>1844</v>
      </c>
      <c r="H30" s="294">
        <v>2070</v>
      </c>
      <c r="I30" s="292">
        <f>F30</f>
        <v>1</v>
      </c>
      <c r="J30" s="292">
        <f>H30*I30</f>
        <v>2070</v>
      </c>
      <c r="K30" s="1"/>
      <c r="L30" s="1"/>
      <c r="M30" s="1"/>
      <c r="N30" s="1"/>
      <c r="O30" s="1"/>
      <c r="P30" s="1"/>
      <c r="Q30" s="1"/>
      <c r="R30" s="1"/>
    </row>
    <row r="31" spans="2:18" ht="15" customHeight="1">
      <c r="B31" s="469"/>
      <c r="C31" s="11" t="s">
        <v>251</v>
      </c>
      <c r="D31" s="387" t="s">
        <v>368</v>
      </c>
      <c r="E31" s="292">
        <v>1025</v>
      </c>
      <c r="F31" s="288">
        <v>1</v>
      </c>
      <c r="G31" s="301">
        <f t="shared" ref="G31:G34" si="8">E31*F31</f>
        <v>1025</v>
      </c>
      <c r="H31" s="294">
        <v>1720</v>
      </c>
      <c r="I31" s="292">
        <f t="shared" ref="I31:I33" si="9">F31</f>
        <v>1</v>
      </c>
      <c r="J31" s="292">
        <f t="shared" ref="J31:J33" si="10">H31*I31</f>
        <v>1720</v>
      </c>
      <c r="K31" s="1"/>
      <c r="L31" s="1"/>
      <c r="M31" s="1"/>
      <c r="N31" s="1"/>
      <c r="O31" s="1"/>
      <c r="P31" s="1"/>
      <c r="Q31" s="1"/>
      <c r="R31" s="1"/>
    </row>
    <row r="32" spans="2:18" ht="15" customHeight="1">
      <c r="B32" s="469"/>
      <c r="C32" s="11" t="s">
        <v>251</v>
      </c>
      <c r="D32" s="387" t="s">
        <v>369</v>
      </c>
      <c r="E32" s="292">
        <v>446</v>
      </c>
      <c r="F32" s="288">
        <v>0</v>
      </c>
      <c r="G32" s="301">
        <f t="shared" si="8"/>
        <v>0</v>
      </c>
      <c r="H32" s="294">
        <v>1150</v>
      </c>
      <c r="I32" s="292">
        <f t="shared" si="9"/>
        <v>0</v>
      </c>
      <c r="J32" s="292">
        <f t="shared" si="10"/>
        <v>0</v>
      </c>
      <c r="K32" s="1"/>
      <c r="L32" s="1"/>
      <c r="M32" s="1"/>
      <c r="N32" s="1"/>
      <c r="O32" s="1"/>
      <c r="P32" s="1"/>
      <c r="Q32" s="1"/>
      <c r="R32" s="1"/>
    </row>
    <row r="33" spans="2:18" ht="15" customHeight="1">
      <c r="B33" s="469"/>
      <c r="C33" s="11" t="s">
        <v>252</v>
      </c>
      <c r="D33" s="387" t="s">
        <v>370</v>
      </c>
      <c r="E33" s="292">
        <v>268</v>
      </c>
      <c r="F33" s="288">
        <v>0</v>
      </c>
      <c r="G33" s="301">
        <f t="shared" si="8"/>
        <v>0</v>
      </c>
      <c r="H33" s="294">
        <v>580</v>
      </c>
      <c r="I33" s="292">
        <f t="shared" si="9"/>
        <v>0</v>
      </c>
      <c r="J33" s="292">
        <f t="shared" si="10"/>
        <v>0</v>
      </c>
      <c r="K33" s="1"/>
      <c r="L33" s="1"/>
      <c r="M33" s="1"/>
      <c r="N33" s="1"/>
      <c r="O33" s="1"/>
      <c r="P33" s="1"/>
      <c r="Q33" s="1"/>
      <c r="R33" s="1"/>
    </row>
    <row r="34" spans="2:18" ht="15" customHeight="1">
      <c r="B34" s="470"/>
      <c r="C34" s="445" t="s">
        <v>259</v>
      </c>
      <c r="D34" s="446"/>
      <c r="E34" s="292">
        <v>60</v>
      </c>
      <c r="F34" s="288">
        <v>2</v>
      </c>
      <c r="G34" s="301">
        <f t="shared" si="8"/>
        <v>120</v>
      </c>
      <c r="H34" s="307"/>
      <c r="I34" s="292">
        <f>F34</f>
        <v>2</v>
      </c>
      <c r="J34" s="306" t="s">
        <v>371</v>
      </c>
      <c r="K34" s="1"/>
      <c r="L34" s="1"/>
      <c r="M34" s="1"/>
      <c r="N34" s="1"/>
      <c r="O34" s="1"/>
      <c r="P34" s="1"/>
      <c r="Q34" s="1"/>
      <c r="R34" s="1"/>
    </row>
    <row r="35" spans="2:18" ht="15" customHeight="1">
      <c r="B35" s="458" t="s">
        <v>263</v>
      </c>
      <c r="C35" s="458"/>
      <c r="D35" s="458"/>
      <c r="E35" s="458"/>
      <c r="F35" s="288">
        <f>SUM(F30:F34)</f>
        <v>4</v>
      </c>
      <c r="G35" s="301">
        <f>SUM(G30:G34)</f>
        <v>2989</v>
      </c>
      <c r="H35" s="712" t="s">
        <v>242</v>
      </c>
      <c r="I35" s="496"/>
      <c r="J35" s="292">
        <f>SUM(J30:J34)</f>
        <v>3790</v>
      </c>
      <c r="K35" s="1"/>
      <c r="L35" s="1"/>
      <c r="M35" s="1"/>
      <c r="N35" s="1"/>
      <c r="O35" s="1"/>
      <c r="P35" s="1"/>
      <c r="Q35" s="1"/>
      <c r="R35" s="1"/>
    </row>
    <row r="36" spans="2:18" ht="1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18" ht="21.75" customHeight="1">
      <c r="B37" s="503" t="s">
        <v>265</v>
      </c>
      <c r="C37" s="503"/>
      <c r="D37" s="503"/>
      <c r="E37" s="503"/>
      <c r="F37" s="503"/>
      <c r="G37" s="1"/>
      <c r="H37" s="1" t="s">
        <v>267</v>
      </c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18" ht="15" customHeight="1">
      <c r="B38" s="445" t="s">
        <v>268</v>
      </c>
      <c r="C38" s="486"/>
      <c r="D38" s="446"/>
      <c r="E38" s="264" t="s">
        <v>228</v>
      </c>
      <c r="F38" s="11" t="s">
        <v>229</v>
      </c>
      <c r="G38" s="391" t="s">
        <v>240</v>
      </c>
      <c r="H38" s="264" t="s">
        <v>228</v>
      </c>
      <c r="I38" s="11" t="s">
        <v>229</v>
      </c>
      <c r="J38" s="11" t="s">
        <v>240</v>
      </c>
      <c r="K38" s="1"/>
      <c r="L38" s="1"/>
      <c r="M38" s="1"/>
      <c r="N38" s="1"/>
      <c r="O38" s="1"/>
      <c r="P38" s="1"/>
      <c r="Q38" s="1"/>
      <c r="R38" s="1"/>
    </row>
    <row r="39" spans="2:18" ht="15" customHeight="1">
      <c r="B39" s="289" t="s">
        <v>266</v>
      </c>
      <c r="C39" s="289"/>
      <c r="D39" s="289"/>
      <c r="E39" s="290">
        <v>1200</v>
      </c>
      <c r="F39" s="289">
        <v>1</v>
      </c>
      <c r="G39" s="308">
        <f>E39*F39</f>
        <v>1200</v>
      </c>
      <c r="H39" s="274">
        <v>500</v>
      </c>
      <c r="I39" s="289">
        <v>0</v>
      </c>
      <c r="J39" s="290">
        <f>H39*I39</f>
        <v>0</v>
      </c>
      <c r="K39" s="1"/>
      <c r="L39" s="1"/>
      <c r="M39" s="1"/>
      <c r="N39" s="1"/>
      <c r="O39" s="1"/>
      <c r="P39" s="1"/>
      <c r="Q39" s="1"/>
      <c r="R39" s="1"/>
    </row>
    <row r="40" spans="2:18" ht="1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2:18" ht="15" customHeight="1">
      <c r="B41" s="488" t="s">
        <v>271</v>
      </c>
      <c r="C41" s="489"/>
      <c r="D41" s="490"/>
      <c r="E41" s="309">
        <f>(J15+J26+J35)*0.09</f>
        <v>1310.3999999999999</v>
      </c>
      <c r="F41" s="274" t="s">
        <v>269</v>
      </c>
      <c r="G41" s="23" t="s">
        <v>270</v>
      </c>
      <c r="H41" s="23"/>
      <c r="I41" s="23"/>
      <c r="J41" s="274"/>
      <c r="K41" s="1"/>
      <c r="L41" s="1"/>
      <c r="M41" s="1"/>
      <c r="N41" s="1"/>
      <c r="O41" s="1"/>
      <c r="P41" s="1"/>
      <c r="Q41" s="1"/>
      <c r="R41" s="1"/>
    </row>
    <row r="42" spans="2:18" ht="15" customHeight="1">
      <c r="B42" s="7"/>
      <c r="C42" s="7"/>
      <c r="D42" s="7"/>
      <c r="J42" s="1"/>
      <c r="K42" s="1"/>
      <c r="L42" s="1"/>
      <c r="M42" s="1"/>
      <c r="N42" s="1"/>
      <c r="O42" s="1"/>
      <c r="P42" s="1"/>
      <c r="Q42" s="1"/>
      <c r="R42" s="1"/>
    </row>
    <row r="43" spans="2:18" ht="15" customHeight="1">
      <c r="B43" s="465" t="s">
        <v>272</v>
      </c>
      <c r="C43" s="467"/>
      <c r="D43" s="717">
        <f>G15+G26+G35</f>
        <v>11231</v>
      </c>
      <c r="E43" s="466"/>
      <c r="F43" s="274" t="s">
        <v>269</v>
      </c>
      <c r="G43" s="1"/>
      <c r="H43" s="465" t="s">
        <v>274</v>
      </c>
      <c r="I43" s="466"/>
      <c r="J43" s="467"/>
      <c r="K43" s="1"/>
      <c r="L43" s="1"/>
      <c r="M43" s="1"/>
      <c r="N43" s="1"/>
      <c r="O43" s="1"/>
      <c r="P43" s="1"/>
      <c r="Q43" s="1"/>
      <c r="R43" s="1"/>
    </row>
    <row r="44" spans="2:18" ht="15.75">
      <c r="B44" s="465" t="s">
        <v>271</v>
      </c>
      <c r="C44" s="467"/>
      <c r="D44" s="717">
        <f>E41</f>
        <v>1310.3999999999999</v>
      </c>
      <c r="E44" s="466"/>
      <c r="F44" s="274" t="s">
        <v>269</v>
      </c>
      <c r="H44" s="718">
        <f>J15+J26+J35</f>
        <v>14560</v>
      </c>
      <c r="I44" s="719"/>
      <c r="J44" s="6" t="s">
        <v>269</v>
      </c>
    </row>
    <row r="45" spans="2:18" ht="15.75">
      <c r="B45" s="465" t="s">
        <v>273</v>
      </c>
      <c r="C45" s="467"/>
      <c r="D45" s="717">
        <f>SUM(D43:D44)</f>
        <v>12541.4</v>
      </c>
      <c r="E45" s="466"/>
      <c r="F45" s="274" t="s">
        <v>269</v>
      </c>
    </row>
    <row r="46" spans="2:18" ht="14.25" thickBot="1"/>
    <row r="47" spans="2:18" ht="45" customHeight="1" thickTop="1" thickBot="1">
      <c r="B47" s="713" t="s">
        <v>213</v>
      </c>
      <c r="C47" s="714"/>
      <c r="D47" s="713" t="s">
        <v>214</v>
      </c>
      <c r="E47" s="715"/>
      <c r="F47" s="714"/>
      <c r="G47" s="716">
        <f>D45+H44</f>
        <v>27101.4</v>
      </c>
      <c r="H47" s="716"/>
      <c r="I47" s="310" t="s">
        <v>27</v>
      </c>
    </row>
    <row r="48" spans="2:18" ht="14.25" thickTop="1"/>
  </sheetData>
  <mergeCells count="25">
    <mergeCell ref="B47:C47"/>
    <mergeCell ref="D47:F47"/>
    <mergeCell ref="G47:H47"/>
    <mergeCell ref="B6:B11"/>
    <mergeCell ref="B12:B14"/>
    <mergeCell ref="B15:E15"/>
    <mergeCell ref="B37:F37"/>
    <mergeCell ref="B38:D38"/>
    <mergeCell ref="B41:D41"/>
    <mergeCell ref="D43:E43"/>
    <mergeCell ref="D44:E44"/>
    <mergeCell ref="H44:I44"/>
    <mergeCell ref="B45:C45"/>
    <mergeCell ref="D45:E45"/>
    <mergeCell ref="B43:C43"/>
    <mergeCell ref="B44:C44"/>
    <mergeCell ref="H15:I15"/>
    <mergeCell ref="H43:J43"/>
    <mergeCell ref="B19:B25"/>
    <mergeCell ref="B26:E26"/>
    <mergeCell ref="B35:E35"/>
    <mergeCell ref="B30:B34"/>
    <mergeCell ref="C34:D34"/>
    <mergeCell ref="H26:I26"/>
    <mergeCell ref="H35:I3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会員業務委託料等分配表（除草・片付け）</vt:lpstr>
      <vt:lpstr>会員業務委託料等分配表（植木剪定・片付け）</vt:lpstr>
      <vt:lpstr>請求額（除草・片付け）</vt:lpstr>
      <vt:lpstr>植木・除草 A</vt:lpstr>
      <vt:lpstr>植木（8日以上） B</vt:lpstr>
      <vt:lpstr>片付(植木・除草) G</vt:lpstr>
      <vt:lpstr>請求額（植木剪定・片付け）</vt:lpstr>
      <vt:lpstr>請求額（ハチの巣駆除）</vt:lpstr>
      <vt:lpstr>請求額（襖・障子・網戸）</vt:lpstr>
      <vt:lpstr>植木（11日以上）B</vt:lpstr>
      <vt:lpstr>襖・障子・網戸　C</vt:lpstr>
      <vt:lpstr>一般 D</vt:lpstr>
      <vt:lpstr>蜂の巣駆除 E</vt:lpstr>
      <vt:lpstr>指定管理 F</vt:lpstr>
      <vt:lpstr>植木 A+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　深谷市シルバー人材センター</dc:creator>
  <cp:lastModifiedBy>user107</cp:lastModifiedBy>
  <cp:lastPrinted>2025-10-03T03:06:53Z</cp:lastPrinted>
  <dcterms:created xsi:type="dcterms:W3CDTF">2001-10-26T03:58:10Z</dcterms:created>
  <dcterms:modified xsi:type="dcterms:W3CDTF">2025-10-03T03:07:06Z</dcterms:modified>
</cp:coreProperties>
</file>